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386" windowWidth="12120" windowHeight="8640" activeTab="0"/>
  </bookViews>
  <sheets>
    <sheet name="Jogcímek szerint_2012." sheetId="1" r:id="rId1"/>
  </sheets>
  <definedNames/>
  <calcPr fullCalcOnLoad="1"/>
</workbook>
</file>

<file path=xl/sharedStrings.xml><?xml version="1.0" encoding="utf-8"?>
<sst xmlns="http://schemas.openxmlformats.org/spreadsheetml/2006/main" count="397" uniqueCount="332">
  <si>
    <t>54 össz.</t>
  </si>
  <si>
    <t>551 össz.</t>
  </si>
  <si>
    <t>552 össz.</t>
  </si>
  <si>
    <t>562 össz.</t>
  </si>
  <si>
    <t>92 össz.</t>
  </si>
  <si>
    <t>94 össz.</t>
  </si>
  <si>
    <t>464 össz.</t>
  </si>
  <si>
    <t>522 össz.</t>
  </si>
  <si>
    <t>592 össz.</t>
  </si>
  <si>
    <t>516 össz.:</t>
  </si>
  <si>
    <t>514 össz.:</t>
  </si>
  <si>
    <t>511 össz.: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</si>
  <si>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</si>
  <si>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</si>
  <si>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</si>
  <si>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</si>
  <si>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</si>
  <si>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</si>
  <si>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</si>
  <si>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</si>
  <si>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</si>
  <si>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</si>
  <si>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</si>
  <si>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</si>
  <si>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</si>
  <si>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</si>
  <si>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</si>
  <si>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</si>
  <si>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</si>
  <si>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</si>
  <si>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</si>
  <si>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</si>
  <si>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</si>
  <si>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</si>
  <si>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</si>
  <si>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</si>
  <si>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</si>
  <si>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</si>
  <si>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</si>
  <si>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</si>
  <si>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</si>
  <si>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</si>
  <si>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</si>
  <si>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</si>
  <si>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</si>
  <si>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</si>
  <si>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</si>
  <si>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</si>
  <si>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</si>
  <si>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</si>
  <si>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</si>
  <si>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</si>
  <si>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</si>
  <si>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</si>
  <si>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</si>
  <si>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</si>
  <si>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</si>
  <si>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</si>
  <si>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</si>
  <si>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</si>
  <si>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</si>
  <si>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</si>
  <si>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</si>
  <si>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</si>
  <si>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</si>
  <si>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</si>
  <si>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</si>
  <si>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</si>
  <si>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</si>
  <si>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</si>
  <si>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</si>
  <si>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</si>
  <si>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</si>
  <si>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</si>
  <si>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</si>
  <si>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</si>
  <si>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</si>
  <si>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</si>
  <si>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</si>
  <si>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</si>
  <si>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</si>
  <si>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</si>
  <si>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</si>
  <si>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</si>
  <si>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</si>
  <si>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</si>
  <si>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</si>
  <si>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</si>
  <si>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</si>
  <si>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</si>
  <si>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</si>
  <si>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</si>
  <si>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</si>
  <si>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</si>
  <si>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</si>
  <si>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</si>
  <si>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</si>
  <si>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Épületek felúj.</t>
  </si>
  <si>
    <t>Ügyv.és szám.tech.eszk.vás.</t>
  </si>
  <si>
    <t>Egyéb gépek,felszer.vás.</t>
  </si>
  <si>
    <t>Felújítás ÁFA</t>
  </si>
  <si>
    <t>Beruházás ÁFA</t>
  </si>
  <si>
    <t>Lakáshoz jutási támogatás</t>
  </si>
  <si>
    <t>Beruh.célú egyéb pe.átadás nem önk.többs.tulajd. Egyéb vállalk.nak</t>
  </si>
  <si>
    <t>Közalkalmazottak alapilletménye</t>
  </si>
  <si>
    <t>Egyéb bérrendsz.hat.alát tart. Munkabére</t>
  </si>
  <si>
    <t>Közalk.ruházait költségtérítése</t>
  </si>
  <si>
    <t>Egéyb bérrendsz. Rházati kötlségt.</t>
  </si>
  <si>
    <t>Közalkalm.étkezési hozzájárulása</t>
  </si>
  <si>
    <t>Egyéb bérrendsz. Étekh.hj.</t>
  </si>
  <si>
    <t>Állományba nem tart. megbízási díja</t>
  </si>
  <si>
    <t>Helyi önkorm.képvis.juttatásai</t>
  </si>
  <si>
    <t>Nyugdíjbiztosítási járulék</t>
  </si>
  <si>
    <t>Természetbeni egészségbizt.jár.</t>
  </si>
  <si>
    <t>Pénzbeni egészségbizt.jár.</t>
  </si>
  <si>
    <t>Egészségügyi hozzájárulás</t>
  </si>
  <si>
    <t>Irodaszer, nyomtatvány</t>
  </si>
  <si>
    <t>Könyvbeszerzés</t>
  </si>
  <si>
    <t>Folyóirat besz.</t>
  </si>
  <si>
    <t>Hajtó- és kenőanyag besz.</t>
  </si>
  <si>
    <t>Kisértékű TE, szellemi term.besz.</t>
  </si>
  <si>
    <t>Munkaruha, védőruha</t>
  </si>
  <si>
    <t>Egyéb készletbesz.</t>
  </si>
  <si>
    <t>Nem atatátvit.célú távk.díjak TELEFON</t>
  </si>
  <si>
    <t>Adatátvit.célú távk.díjak INTERNET</t>
  </si>
  <si>
    <t>Vásárolt élelmezés</t>
  </si>
  <si>
    <t>Egyéb bérleti és lízingdíjak</t>
  </si>
  <si>
    <t>Szállítási szolgáltatások</t>
  </si>
  <si>
    <t>Gézenergia-szolg. Díjak</t>
  </si>
  <si>
    <t>Villamosenergia szolg.díjak</t>
  </si>
  <si>
    <t>Víz- és csatornadíjak</t>
  </si>
  <si>
    <t>Karbantartási, kisjavítási szolg.</t>
  </si>
  <si>
    <t>Egyéb üzemeltetési, fenntart.szolg.</t>
  </si>
  <si>
    <t>ÁFA</t>
  </si>
  <si>
    <t>Egyéb különféle dologi kiadások</t>
  </si>
  <si>
    <t>Díjak, egyéb befizetések</t>
  </si>
  <si>
    <t>Működési célú kamatkiadások</t>
  </si>
  <si>
    <t>Nem fogl.szem.rendsz.szoc.segélye</t>
  </si>
  <si>
    <t>Normatív lakásfenntartási támogatás</t>
  </si>
  <si>
    <t>Normatív ápolási díj</t>
  </si>
  <si>
    <t>Pénzbeni átmeneti segélyek</t>
  </si>
  <si>
    <t>Pénzbeni temetési segélyek</t>
  </si>
  <si>
    <t>Egyéb önk.rend.megállap. Juttatások</t>
  </si>
  <si>
    <t>Természetben nyújtott átmeneti segélyek</t>
  </si>
  <si>
    <t>Közgyógy</t>
  </si>
  <si>
    <t>Működési céltartalék</t>
  </si>
  <si>
    <t>Pénzügyi vállalk.tól fejl.célú hitelv felv.</t>
  </si>
  <si>
    <t>Műk.célú támog.ért.bevét.elkülönített állami pénzalapoktól</t>
  </si>
  <si>
    <t>Müködési célú támog.ért.bevétel többcélú kistérségi társulástól</t>
  </si>
  <si>
    <t>Igazgatási szolgáltatási díjbevétel</t>
  </si>
  <si>
    <t>Intézményi ellátási díjbevétel</t>
  </si>
  <si>
    <t>Bérleti és lízing díjbevétel</t>
  </si>
  <si>
    <t>ÁHT-n kíülről származó egyéb kam.bev.</t>
  </si>
  <si>
    <t>Pótlék</t>
  </si>
  <si>
    <t>SZJA jövedelem differenciálás</t>
  </si>
  <si>
    <t>Településre kimut. SZJA</t>
  </si>
  <si>
    <t>Gépjárműadó</t>
  </si>
  <si>
    <t>Talajterhelséi díj</t>
  </si>
  <si>
    <t>Norm.hj. Lakosságszámhoz kötött</t>
  </si>
  <si>
    <t>Norm.hj. Feladatmutatóhoz kötött</t>
  </si>
  <si>
    <t>Egyes szociális feladatok kiegész.támog.</t>
  </si>
  <si>
    <t>TELJES MUNKAID. FOGLALK. RENDSZERES SZEM.JUTTATÁSAI</t>
  </si>
  <si>
    <t>SZEMÉLYHEZ KAPCS. KÖLTSÉGTÉR. ÉS HOZZÁJÁR.</t>
  </si>
  <si>
    <t>RÉSZMUNKAID. FOGLALK. JUTTAT.</t>
  </si>
  <si>
    <t>ÁLLOMÁNYBA  NEM TARTOZ. JUTT.</t>
  </si>
  <si>
    <t>MUNKAADÓKAT TERH. JÁRULÉKOK</t>
  </si>
  <si>
    <t>KÉSZLETBEZERZÉS</t>
  </si>
  <si>
    <t>KOMMUNIKÁCIÓS SZOLGÁLTATÁSOK</t>
  </si>
  <si>
    <t>KÜLÖNFÉLE SZOLG. KIAD.</t>
  </si>
  <si>
    <t>KIKÜLD., REPI, REKLÁMKIAD.</t>
  </si>
  <si>
    <t>ÖNKORM. ÁLTAL FOLYÓSÍTOTT ELLÁT.</t>
  </si>
  <si>
    <t>TARTALÉK</t>
  </si>
  <si>
    <t>MŰKÖDÉSI CÉLÚ, TÁMOGATÁS ÉRTÉKŰ BEVÉTEL</t>
  </si>
  <si>
    <t>ÖNKORM. SAJÁTOS MŰKÖDÉSI BEV.</t>
  </si>
  <si>
    <t>KP.I KÖLTSÉGV.BŐL KAPOTT KÖLTSÉGVETÉSI TÁMOGATÁS</t>
  </si>
  <si>
    <t>512 össz.:</t>
  </si>
  <si>
    <t>Egyéb bérr.hat.alá tart. Kereset kieg.</t>
  </si>
  <si>
    <t>Egyéb bérrend.hat.alá.tart. Egyéb jutt.</t>
  </si>
  <si>
    <t>MUNKAVÉGZÉSHEZ KAPCS. JUTTATÁSOK</t>
  </si>
  <si>
    <t>Pénzügyi szolgáltatások (bankköltség)</t>
  </si>
  <si>
    <t>Műk.célú támog.ért.bevét.helyi önkorm.tól</t>
  </si>
  <si>
    <t>Felhalm.célú pénekszk.átvét.ÁHT.kívülr.</t>
  </si>
  <si>
    <t>Bírságból szárm.bev. (szabálysértés)</t>
  </si>
  <si>
    <t>Egyéb sajátos bevétel</t>
  </si>
  <si>
    <t>Bérleti díj</t>
  </si>
  <si>
    <t>Túlszámlázás visszatérülések</t>
  </si>
  <si>
    <t>Működési célú támog.ért.bev.központi költségvetsi szervtől</t>
  </si>
  <si>
    <t>Beruh.célú támog.ért.bev.közp.költésgv.szervtől</t>
  </si>
  <si>
    <t>Fejlesztési célú hitel törl.pénzügyi vállalkozásoknak</t>
  </si>
  <si>
    <t>Nonprofit szervezetektől felújítási célú pénzeszköz átvétel</t>
  </si>
  <si>
    <t>Közalkalmazottak keresetkieg.</t>
  </si>
  <si>
    <t>Egyéb információ hordozó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</si>
  <si>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</si>
  <si>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</si>
  <si>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</si>
  <si>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</si>
  <si>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</si>
  <si>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</si>
  <si>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</si>
  <si>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</si>
  <si>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</si>
  <si>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</si>
  <si>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</si>
  <si>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</si>
  <si>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</si>
  <si>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Egyéb bérrendsz.egyéb ktsg.tér.és hj.</t>
  </si>
  <si>
    <t>ÁH-on kív.műk.célú pe.átad.háztart.tól</t>
  </si>
  <si>
    <t>ÁH-on kív.műk.célú pe.átv.vállalk.tól</t>
  </si>
  <si>
    <t>ÁH-on kív.műk.célú pe.átv.egyéb váll.</t>
  </si>
  <si>
    <t>Vadászati jog értl.szárm.bevétel</t>
  </si>
  <si>
    <t>Alkalmazottak térítésének bevét.telj.</t>
  </si>
  <si>
    <t>Közalkalmazottak egyéb munkav.juttat.</t>
  </si>
  <si>
    <t>99.</t>
  </si>
  <si>
    <t>100.</t>
  </si>
  <si>
    <t>101.</t>
  </si>
  <si>
    <t>102.</t>
  </si>
  <si>
    <t>Állom.nem tart.egyéb jutt. (költségátal.)</t>
  </si>
  <si>
    <t>Munkaerő-piaci járulék</t>
  </si>
  <si>
    <t>Feljesztési céltartalék</t>
  </si>
  <si>
    <t>Egyéb építm.vás., létes. (falukp., bic.)</t>
  </si>
  <si>
    <t>103.</t>
  </si>
  <si>
    <t>104.</t>
  </si>
  <si>
    <t>105.</t>
  </si>
  <si>
    <t>106.</t>
  </si>
  <si>
    <t>Felh.célú pénzeszk.áttvét.egyéb váll.tól</t>
  </si>
  <si>
    <t>Üzemeltetésből szárm.bevétel</t>
  </si>
  <si>
    <t>93 össz.</t>
  </si>
  <si>
    <t>FELHAMOZÁSI ÉS TÓKEJELLEGŰ BEV.</t>
  </si>
  <si>
    <t>Táppénz-hozzájárulás</t>
  </si>
  <si>
    <t>Egyéb bérrendsz.saj.jutt. (betegszabi)</t>
  </si>
  <si>
    <t>107.</t>
  </si>
  <si>
    <t>108.</t>
  </si>
  <si>
    <t>109.</t>
  </si>
  <si>
    <t>110.</t>
  </si>
  <si>
    <t>111.</t>
  </si>
  <si>
    <t>Kiküldetés</t>
  </si>
  <si>
    <t>ÁHT kívülre felh.célú kamatkiad.</t>
  </si>
  <si>
    <t>Gépek berendezések értékesítése</t>
  </si>
  <si>
    <t>Forgatási célú fin.műv. (Likvid hitel)</t>
  </si>
  <si>
    <t xml:space="preserve">Msz.komm.adója </t>
  </si>
  <si>
    <t>MŰKÖDÉSI CÉLÚ PE. ÁTADÁS ÁH.KÍVÜLRE</t>
  </si>
  <si>
    <t>381 össz.:</t>
  </si>
  <si>
    <t>FELHALMOZÁSI CÉLÚ PE. ÁTADÁS ÁH.KÍVÜLRE</t>
  </si>
  <si>
    <t>382 össz.:</t>
  </si>
  <si>
    <t>53. össz.:</t>
  </si>
  <si>
    <t>583 össz.:</t>
  </si>
  <si>
    <t>373 össz.:</t>
  </si>
  <si>
    <t>MŰKÖDÉSI CÉLÚ TÁMOGATÁS ÉRTÉKŰ KIADÁSOK ELSZ.</t>
  </si>
  <si>
    <t>43 ÖSSZ.:</t>
  </si>
  <si>
    <t>HOSSZÚ LEJÁRATÚ KÖTELEZETTSÉGEK</t>
  </si>
  <si>
    <t>DOLOGI KIADÁSOK</t>
  </si>
  <si>
    <t>54-56</t>
  </si>
  <si>
    <t>EGYÉB FOLYÓ KIADÁSOK</t>
  </si>
  <si>
    <t>57 össz.:</t>
  </si>
  <si>
    <t>Eredeti EI</t>
  </si>
  <si>
    <t>Fők.szla.</t>
  </si>
  <si>
    <t>Szorsz.</t>
  </si>
  <si>
    <t>Megnevezés</t>
  </si>
  <si>
    <t>465 össz.:</t>
  </si>
  <si>
    <t>FELHALMOZÁCI CÉLÚ, TÁMOG. ÉRT. BEVÉTEL ESZÁMOLÁSA</t>
  </si>
  <si>
    <t>471 össz.:</t>
  </si>
  <si>
    <t>MŰKÖDÉSI CÉLÚ PÉNZESZKÖZ ÁTTVÉTEL ÁH KÍVÜLRŐL</t>
  </si>
  <si>
    <t>472 össz.:</t>
  </si>
  <si>
    <t>FALHALMOZÁSI CÉLÚ PÉNZESZKÖZ ÁTTVÉTEL ÁH KÍVÜLRŐL</t>
  </si>
  <si>
    <t>91 össz.:</t>
  </si>
  <si>
    <t>INTÉZMÉNYI MŰKÖDÉSI BEVÉTELEK</t>
  </si>
  <si>
    <t>KIADÁSOK ÖSSZESEN:</t>
  </si>
  <si>
    <t>BEVÉTELEK ÖSSZESEN:</t>
  </si>
  <si>
    <t>Egyéb központi támogatás (kompenzáció)</t>
  </si>
  <si>
    <t>Részm.időben foglalk.egyéb bérrendsz.tartozók sajátos juttatásai (betegszabi)</t>
  </si>
  <si>
    <t>112.</t>
  </si>
  <si>
    <t>113.</t>
  </si>
  <si>
    <t>114.</t>
  </si>
  <si>
    <t>115.</t>
  </si>
  <si>
    <t>116.</t>
  </si>
  <si>
    <t>45 ÖSSZ.:</t>
  </si>
  <si>
    <t>RÖVID LEJÁRATÚ HITELEK</t>
  </si>
  <si>
    <t>Non-profit szervezetektől származó rövid lejáratú hitel törlesztése</t>
  </si>
  <si>
    <t>Részm.foglalk.közalkalmazottak rendszeres személyi juttatásai</t>
  </si>
  <si>
    <t>Részmunkaid.foglalk.közalk.munkav.k.jut. (kompenzáció)</t>
  </si>
  <si>
    <t>Részm.időben foglalk. Egyéb bérrendsz.tart. személyh.kapcs.költségtér. (kompenzáció)</t>
  </si>
  <si>
    <t>Részm.foglalk.egyéb bérrendsz.tartozók szem.juttat. (étkezés)</t>
  </si>
  <si>
    <t>Részm.foglalk,bérrendsz.nem rendsz.szem.juttat.</t>
  </si>
  <si>
    <t>Állományba nem tartozók tiszteletdíja</t>
  </si>
  <si>
    <t>Non-profit szervezetektől működési célú hitel felvétel</t>
  </si>
  <si>
    <t>ezer Ft</t>
  </si>
  <si>
    <t>ÁH-on kív.műk.célú pe.átv.non-profit szervezetektől</t>
  </si>
  <si>
    <t>Áru és készletértékesítés</t>
  </si>
  <si>
    <t>Szociális hozzájárulási adó</t>
  </si>
  <si>
    <t>Építményadó</t>
  </si>
  <si>
    <t>Telekadó</t>
  </si>
  <si>
    <t>Állandó jelleggel végzett iparűzési adó</t>
  </si>
  <si>
    <t>Foglalkoztatást helyettesítő támogatás</t>
  </si>
  <si>
    <t>Egyéb lakásfenntartási támogatás</t>
  </si>
  <si>
    <t>Működési célú kölcsön nyújtása többcélú társulásnak</t>
  </si>
  <si>
    <t>Rövid lejáratú működési hitel törlesztése</t>
  </si>
  <si>
    <t>Egyéb kommunik.szolg. (Biblio Base)</t>
  </si>
  <si>
    <t>REPI adóköteles</t>
  </si>
  <si>
    <t>REPI adómentes</t>
  </si>
  <si>
    <t>374 össz.:</t>
  </si>
  <si>
    <t>FELHALMOZÁSI CÉLÚ TÁMOGATÁS ÉRTÉKŰ KIADÁSOK ELSZ.</t>
  </si>
  <si>
    <t>Munkaadót terhelő egyéb járulék</t>
  </si>
  <si>
    <t>Reklám-és propaganda kiadások adóköteles</t>
  </si>
  <si>
    <t>Munkáltató által fieztett SZJA</t>
  </si>
  <si>
    <t>Helyi adók, egyéb vám, illeték és adó jellegű befizetések</t>
  </si>
  <si>
    <t>Természetben nyújtott lakásfenntartási támogatás</t>
  </si>
  <si>
    <t>Beruh.célú támog.ért.bev.fej.EU-s programokra</t>
  </si>
  <si>
    <t>ÁH-on kívül beruh.célú pénzeszköz átvétel háztartásoktól</t>
  </si>
  <si>
    <t>Egyéb felhalmozsái bevétel (fa eladás)</t>
  </si>
  <si>
    <t>Központosított támogatás működési célú</t>
  </si>
  <si>
    <t>Működési célú pénzmaradvány igénybevétele előző évről</t>
  </si>
  <si>
    <t xml:space="preserve">Részm.időben foglalk. Egyéb bérrendsz.tart. szem.juttatásai </t>
  </si>
  <si>
    <t>Részm.foglalk.egyéb bérrendsz.szem.jut.</t>
  </si>
  <si>
    <t>Szellemi term.vás. (rendezési terv mód.)</t>
  </si>
  <si>
    <t>Műk.célú támog.ért.kiad. Helyi önkorm.és költésgvetési szervn. (Körjegyzőségi hj., rendőrség tám.)</t>
  </si>
  <si>
    <t>Műk.célú támog.ért.kiad. többc.kist.társ.és költésgv. Szervnek (Kist.tagdíj)</t>
  </si>
  <si>
    <t>Beruh.célú támogatás értékű kiad. Társulásoknak és ktsv sznk (Kerékpáros pihenő önrész)</t>
  </si>
  <si>
    <t>Műk.c. egyéb pénzeszk.átad. Önkorm.többs.tulajd.egyéb váll.nak (Sopron Térs.Hulladékg.Társ.)</t>
  </si>
  <si>
    <t>Műk.c. egyéb pénzeszk.átad. NEM Önkorm.többs.tulajd.egyéb váll.nak (Fogorvos tám., Vízitárs.)</t>
  </si>
  <si>
    <t>Műk.c. pe. Átadás non-profit sz.nek (Rábaközi Vidékf.Egyesület)</t>
  </si>
  <si>
    <t>Felújítási célú pe.átadás nem önk.t.váll.nak (Közvilágítás, Pannon-Víz)</t>
  </si>
  <si>
    <t>Módosított EI  I.</t>
  </si>
  <si>
    <t>Módosított EI  II.</t>
  </si>
  <si>
    <t>Műk.célú támog.ért.bevétel fejez.kezel.hazai.pr.</t>
  </si>
  <si>
    <t>Módosított EI  III.</t>
  </si>
  <si>
    <t>Teljesítés 2012.12.31-ig</t>
  </si>
  <si>
    <t>Hövej Község Önkormányzata - Költségvetés módosítása 2012.   (2012.12.31.)</t>
  </si>
  <si>
    <t>117.</t>
  </si>
  <si>
    <t>Műk.célú támog.ért.bev.fejez.kezelésű előir. EU-s programokra</t>
  </si>
  <si>
    <t>ÁH-on kív.felúj.célú pénzeszköz átvétel háztartásoktól (közműf.hj.)</t>
  </si>
  <si>
    <t>Rendszers gyermekdéd.kedv.jog. (Erzsébet-utalvány)</t>
  </si>
  <si>
    <t xml:space="preserve">Önkorm.saját hatáskörben nyújt.természetb.ellátás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</si>
</sst>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3" fontId="1" fillId="15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15" borderId="11" xfId="0" applyNumberFormat="1" applyFont="1" applyFill="1" applyBorder="1" applyAlignment="1">
      <alignment horizontal="center" vertical="center" wrapText="1"/>
    </xf>
    <xf numFmtId="3" fontId="2" fillId="15" borderId="12" xfId="0" applyNumberFormat="1" applyFont="1" applyFill="1" applyBorder="1" applyAlignment="1">
      <alignment horizontal="center" vertical="center" wrapText="1"/>
    </xf>
    <xf numFmtId="3" fontId="2" fillId="15" borderId="11" xfId="0" applyNumberFormat="1" applyFont="1" applyFill="1" applyBorder="1" applyAlignment="1">
      <alignment horizontal="center" vertical="center"/>
    </xf>
    <xf numFmtId="3" fontId="2" fillId="15" borderId="12" xfId="0" applyNumberFormat="1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wrapText="1"/>
    </xf>
    <xf numFmtId="0" fontId="1" fillId="15" borderId="14" xfId="0" applyFont="1" applyFill="1" applyBorder="1" applyAlignment="1">
      <alignment horizontal="center" wrapText="1"/>
    </xf>
    <xf numFmtId="0" fontId="1" fillId="15" borderId="15" xfId="0" applyFont="1" applyFill="1" applyBorder="1" applyAlignment="1">
      <alignment horizontal="center" wrapText="1"/>
    </xf>
    <xf numFmtId="0" fontId="2" fillId="15" borderId="11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="120" zoomScaleNormal="120" zoomScalePageLayoutView="0" workbookViewId="0" topLeftCell="A1">
      <selection activeCell="G183" sqref="G183"/>
    </sheetView>
  </sheetViews>
  <sheetFormatPr defaultColWidth="9.00390625" defaultRowHeight="12.75"/>
  <cols>
    <col min="1" max="1" width="6.875" style="19" customWidth="1"/>
    <col min="2" max="2" width="10.125" style="8" customWidth="1"/>
    <col min="3" max="3" width="48.125" style="9" customWidth="1"/>
    <col min="4" max="8" width="14.875" style="17" customWidth="1"/>
    <col min="9" max="16384" width="9.125" style="8" customWidth="1"/>
  </cols>
  <sheetData>
    <row r="1" spans="1:8" ht="12.75">
      <c r="A1" s="35" t="s">
        <v>326</v>
      </c>
      <c r="B1" s="35"/>
      <c r="C1" s="35"/>
      <c r="D1" s="35"/>
      <c r="E1" s="35"/>
      <c r="F1" s="34"/>
      <c r="G1" s="34"/>
      <c r="H1" s="8"/>
    </row>
    <row r="2" spans="4:8" ht="12.75">
      <c r="D2" s="8"/>
      <c r="E2" s="33"/>
      <c r="F2" s="33"/>
      <c r="G2" s="33"/>
      <c r="H2" s="33" t="s">
        <v>285</v>
      </c>
    </row>
    <row r="3" spans="2:8" ht="12.75">
      <c r="B3" s="10"/>
      <c r="C3" s="11"/>
      <c r="D3" s="18"/>
      <c r="E3" s="18"/>
      <c r="F3" s="18"/>
      <c r="G3" s="18"/>
      <c r="H3" s="18"/>
    </row>
    <row r="4" spans="1:8" ht="12.75">
      <c r="A4" s="43" t="s">
        <v>256</v>
      </c>
      <c r="B4" s="43" t="s">
        <v>255</v>
      </c>
      <c r="C4" s="45" t="s">
        <v>257</v>
      </c>
      <c r="D4" s="38" t="s">
        <v>254</v>
      </c>
      <c r="E4" s="36" t="s">
        <v>321</v>
      </c>
      <c r="F4" s="36" t="s">
        <v>322</v>
      </c>
      <c r="G4" s="36" t="s">
        <v>324</v>
      </c>
      <c r="H4" s="36" t="s">
        <v>325</v>
      </c>
    </row>
    <row r="5" spans="1:8" ht="12.75">
      <c r="A5" s="44"/>
      <c r="B5" s="44"/>
      <c r="C5" s="46"/>
      <c r="D5" s="39"/>
      <c r="E5" s="37"/>
      <c r="F5" s="37"/>
      <c r="G5" s="37"/>
      <c r="H5" s="37"/>
    </row>
    <row r="6" spans="1:8" ht="12.75">
      <c r="A6" s="22" t="s">
        <v>12</v>
      </c>
      <c r="B6" s="5">
        <v>1154</v>
      </c>
      <c r="C6" s="23" t="s">
        <v>313</v>
      </c>
      <c r="D6" s="6">
        <v>787</v>
      </c>
      <c r="E6" s="6">
        <v>856</v>
      </c>
      <c r="F6" s="6">
        <v>856</v>
      </c>
      <c r="G6" s="6">
        <v>777</v>
      </c>
      <c r="H6" s="6">
        <v>777</v>
      </c>
    </row>
    <row r="7" spans="1:8" ht="12.75">
      <c r="A7" s="22" t="s">
        <v>13</v>
      </c>
      <c r="B7" s="5">
        <v>1254</v>
      </c>
      <c r="C7" s="23" t="s">
        <v>219</v>
      </c>
      <c r="D7" s="6">
        <v>200</v>
      </c>
      <c r="E7" s="6">
        <v>200</v>
      </c>
      <c r="F7" s="6">
        <v>0</v>
      </c>
      <c r="G7" s="6">
        <v>0</v>
      </c>
      <c r="H7" s="6">
        <v>0</v>
      </c>
    </row>
    <row r="8" spans="1:8" ht="12.75">
      <c r="A8" s="22" t="s">
        <v>14</v>
      </c>
      <c r="B8" s="5">
        <v>1263</v>
      </c>
      <c r="C8" s="23" t="s">
        <v>97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.75">
      <c r="A9" s="22" t="s">
        <v>15</v>
      </c>
      <c r="B9" s="5">
        <v>13151</v>
      </c>
      <c r="C9" s="24" t="s">
        <v>98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.75">
      <c r="A10" s="22" t="s">
        <v>16</v>
      </c>
      <c r="B10" s="5">
        <v>13152</v>
      </c>
      <c r="C10" s="23" t="s">
        <v>99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.75">
      <c r="A11" s="22" t="s">
        <v>17</v>
      </c>
      <c r="B11" s="5">
        <v>181111</v>
      </c>
      <c r="C11" s="23" t="s">
        <v>100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.75">
      <c r="A12" s="22" t="s">
        <v>18</v>
      </c>
      <c r="B12" s="5">
        <v>1821111</v>
      </c>
      <c r="C12" s="23" t="s">
        <v>101</v>
      </c>
      <c r="D12" s="6">
        <v>267</v>
      </c>
      <c r="E12" s="6">
        <v>267</v>
      </c>
      <c r="F12" s="6">
        <v>232</v>
      </c>
      <c r="G12" s="6">
        <v>210</v>
      </c>
      <c r="H12" s="6">
        <v>210</v>
      </c>
    </row>
    <row r="13" spans="1:8" ht="12.75">
      <c r="A13" s="22" t="s">
        <v>19</v>
      </c>
      <c r="B13" s="5">
        <v>19126</v>
      </c>
      <c r="C13" s="23" t="s">
        <v>294</v>
      </c>
      <c r="D13" s="6">
        <v>580</v>
      </c>
      <c r="E13" s="6">
        <v>580</v>
      </c>
      <c r="F13" s="6">
        <v>580</v>
      </c>
      <c r="G13" s="6">
        <v>580</v>
      </c>
      <c r="H13" s="6">
        <v>580</v>
      </c>
    </row>
    <row r="14" spans="1:8" ht="22.5">
      <c r="A14" s="22" t="s">
        <v>20</v>
      </c>
      <c r="B14" s="1">
        <v>37315</v>
      </c>
      <c r="C14" s="23" t="s">
        <v>314</v>
      </c>
      <c r="D14" s="2">
        <v>4950</v>
      </c>
      <c r="E14" s="2">
        <v>4950</v>
      </c>
      <c r="F14" s="2">
        <v>5080</v>
      </c>
      <c r="G14" s="2">
        <v>4796</v>
      </c>
      <c r="H14" s="2">
        <v>4461</v>
      </c>
    </row>
    <row r="15" spans="1:8" ht="22.5">
      <c r="A15" s="22" t="s">
        <v>21</v>
      </c>
      <c r="B15" s="1">
        <v>37316</v>
      </c>
      <c r="C15" s="23" t="s">
        <v>315</v>
      </c>
      <c r="D15" s="2">
        <v>0</v>
      </c>
      <c r="E15" s="2">
        <v>10</v>
      </c>
      <c r="F15" s="2">
        <v>10</v>
      </c>
      <c r="G15" s="2">
        <v>12</v>
      </c>
      <c r="H15" s="2">
        <v>12</v>
      </c>
    </row>
    <row r="16" spans="1:8" s="7" customFormat="1" ht="12.75">
      <c r="A16" s="22" t="s">
        <v>22</v>
      </c>
      <c r="B16" s="5" t="s">
        <v>246</v>
      </c>
      <c r="C16" s="25" t="s">
        <v>247</v>
      </c>
      <c r="D16" s="6">
        <f>SUM(D14:D15)</f>
        <v>4950</v>
      </c>
      <c r="E16" s="6">
        <f>SUM(E14:E15)</f>
        <v>4960</v>
      </c>
      <c r="F16" s="6">
        <f>SUM(F14:F15)</f>
        <v>5090</v>
      </c>
      <c r="G16" s="6">
        <f>SUM(G14:G15)</f>
        <v>4808</v>
      </c>
      <c r="H16" s="6">
        <f>SUM(H14:H15)</f>
        <v>4473</v>
      </c>
    </row>
    <row r="17" spans="1:8" s="7" customFormat="1" ht="22.5">
      <c r="A17" s="22" t="s">
        <v>23</v>
      </c>
      <c r="B17" s="1">
        <v>374116</v>
      </c>
      <c r="C17" s="23" t="s">
        <v>316</v>
      </c>
      <c r="D17" s="2">
        <v>0</v>
      </c>
      <c r="E17" s="2">
        <v>98</v>
      </c>
      <c r="F17" s="2">
        <v>222</v>
      </c>
      <c r="G17" s="2">
        <v>222</v>
      </c>
      <c r="H17" s="2">
        <v>222</v>
      </c>
    </row>
    <row r="18" spans="1:8" s="7" customFormat="1" ht="22.5">
      <c r="A18" s="22" t="s">
        <v>24</v>
      </c>
      <c r="B18" s="5" t="s">
        <v>299</v>
      </c>
      <c r="C18" s="25" t="s">
        <v>300</v>
      </c>
      <c r="D18" s="6">
        <f>SUM(D17)</f>
        <v>0</v>
      </c>
      <c r="E18" s="6">
        <f>SUM(E17)</f>
        <v>98</v>
      </c>
      <c r="F18" s="6">
        <f>SUM(F17)</f>
        <v>222</v>
      </c>
      <c r="G18" s="6">
        <f>SUM(G17)</f>
        <v>222</v>
      </c>
      <c r="H18" s="6">
        <f>SUM(H17)</f>
        <v>222</v>
      </c>
    </row>
    <row r="19" spans="1:8" s="12" customFormat="1" ht="22.5">
      <c r="A19" s="22" t="s">
        <v>25</v>
      </c>
      <c r="B19" s="3">
        <v>381133</v>
      </c>
      <c r="C19" s="23" t="s">
        <v>317</v>
      </c>
      <c r="D19" s="2">
        <v>58</v>
      </c>
      <c r="E19" s="2">
        <v>58</v>
      </c>
      <c r="F19" s="2">
        <v>58</v>
      </c>
      <c r="G19" s="2">
        <v>58</v>
      </c>
      <c r="H19" s="2">
        <v>57</v>
      </c>
    </row>
    <row r="20" spans="1:8" s="12" customFormat="1" ht="22.5">
      <c r="A20" s="22" t="s">
        <v>26</v>
      </c>
      <c r="B20" s="26">
        <v>381134</v>
      </c>
      <c r="C20" s="23" t="s">
        <v>318</v>
      </c>
      <c r="D20" s="2">
        <v>160</v>
      </c>
      <c r="E20" s="2">
        <v>160</v>
      </c>
      <c r="F20" s="2">
        <v>160</v>
      </c>
      <c r="G20" s="2">
        <v>150</v>
      </c>
      <c r="H20" s="2">
        <v>148</v>
      </c>
    </row>
    <row r="21" spans="1:8" s="12" customFormat="1" ht="12.75">
      <c r="A21" s="22" t="s">
        <v>27</v>
      </c>
      <c r="B21" s="26">
        <v>38115</v>
      </c>
      <c r="C21" s="23" t="s">
        <v>319</v>
      </c>
      <c r="D21" s="2">
        <v>47</v>
      </c>
      <c r="E21" s="2">
        <v>47</v>
      </c>
      <c r="F21" s="2">
        <v>47</v>
      </c>
      <c r="G21" s="2">
        <v>24</v>
      </c>
      <c r="H21" s="2">
        <v>12</v>
      </c>
    </row>
    <row r="22" spans="1:8" s="7" customFormat="1" ht="12.75">
      <c r="A22" s="22" t="s">
        <v>28</v>
      </c>
      <c r="B22" s="5" t="s">
        <v>241</v>
      </c>
      <c r="C22" s="25" t="s">
        <v>240</v>
      </c>
      <c r="D22" s="6">
        <f>SUM(D19:D21)</f>
        <v>265</v>
      </c>
      <c r="E22" s="6">
        <f>SUM(E19:E21)</f>
        <v>265</v>
      </c>
      <c r="F22" s="6">
        <f>SUM(F19:F21)</f>
        <v>265</v>
      </c>
      <c r="G22" s="6">
        <f>SUM(G19:G21)</f>
        <v>232</v>
      </c>
      <c r="H22" s="6">
        <f>SUM(H19:H21)</f>
        <v>217</v>
      </c>
    </row>
    <row r="23" spans="1:8" s="12" customFormat="1" ht="22.5">
      <c r="A23" s="22" t="s">
        <v>29</v>
      </c>
      <c r="B23" s="3">
        <v>3821134</v>
      </c>
      <c r="C23" s="23" t="s">
        <v>103</v>
      </c>
      <c r="D23" s="2">
        <v>350</v>
      </c>
      <c r="E23" s="2">
        <v>0</v>
      </c>
      <c r="F23" s="2">
        <v>0</v>
      </c>
      <c r="G23" s="2">
        <v>0</v>
      </c>
      <c r="H23" s="2">
        <v>0</v>
      </c>
    </row>
    <row r="24" spans="1:8" s="12" customFormat="1" ht="22.5">
      <c r="A24" s="22" t="s">
        <v>30</v>
      </c>
      <c r="B24" s="3">
        <v>3821234</v>
      </c>
      <c r="C24" s="23" t="s">
        <v>320</v>
      </c>
      <c r="D24" s="2">
        <v>1671</v>
      </c>
      <c r="E24" s="2">
        <v>2021</v>
      </c>
      <c r="F24" s="2">
        <v>2021</v>
      </c>
      <c r="G24" s="2">
        <v>1971</v>
      </c>
      <c r="H24" s="2">
        <v>1963</v>
      </c>
    </row>
    <row r="25" spans="1:8" s="12" customFormat="1" ht="12.75">
      <c r="A25" s="22" t="s">
        <v>31</v>
      </c>
      <c r="B25" s="3">
        <v>38214</v>
      </c>
      <c r="C25" s="23" t="s">
        <v>102</v>
      </c>
      <c r="D25" s="2">
        <v>100</v>
      </c>
      <c r="E25" s="2">
        <v>100</v>
      </c>
      <c r="F25" s="2">
        <v>100</v>
      </c>
      <c r="G25" s="2">
        <v>100</v>
      </c>
      <c r="H25" s="2">
        <v>0</v>
      </c>
    </row>
    <row r="26" spans="1:8" s="7" customFormat="1" ht="12.75">
      <c r="A26" s="22" t="s">
        <v>32</v>
      </c>
      <c r="B26" s="5" t="s">
        <v>243</v>
      </c>
      <c r="C26" s="25" t="s">
        <v>242</v>
      </c>
      <c r="D26" s="6">
        <f>SUM(D23:D25)</f>
        <v>2121</v>
      </c>
      <c r="E26" s="6">
        <f>SUM(E23:E25)</f>
        <v>2121</v>
      </c>
      <c r="F26" s="6">
        <f>SUM(F23:F25)</f>
        <v>2121</v>
      </c>
      <c r="G26" s="6">
        <f>SUM(G23:G25)</f>
        <v>2071</v>
      </c>
      <c r="H26" s="6">
        <f>SUM(H23:H25)</f>
        <v>1963</v>
      </c>
    </row>
    <row r="27" spans="1:8" s="7" customFormat="1" ht="12.75">
      <c r="A27" s="22" t="s">
        <v>33</v>
      </c>
      <c r="B27" s="1">
        <v>43121</v>
      </c>
      <c r="C27" s="23" t="s">
        <v>188</v>
      </c>
      <c r="D27" s="2">
        <v>1200</v>
      </c>
      <c r="E27" s="2">
        <v>1200</v>
      </c>
      <c r="F27" s="2">
        <v>1200</v>
      </c>
      <c r="G27" s="2">
        <v>2693</v>
      </c>
      <c r="H27" s="2">
        <v>2693</v>
      </c>
    </row>
    <row r="28" spans="1:8" s="7" customFormat="1" ht="12.75">
      <c r="A28" s="22" t="s">
        <v>34</v>
      </c>
      <c r="B28" s="5" t="s">
        <v>248</v>
      </c>
      <c r="C28" s="25" t="s">
        <v>249</v>
      </c>
      <c r="D28" s="6">
        <f>SUM(D27)</f>
        <v>1200</v>
      </c>
      <c r="E28" s="6">
        <f>SUM(E27)</f>
        <v>1200</v>
      </c>
      <c r="F28" s="6">
        <f>SUM(F27)</f>
        <v>1200</v>
      </c>
      <c r="G28" s="6">
        <f>SUM(G27)</f>
        <v>2693</v>
      </c>
      <c r="H28" s="6">
        <f>SUM(H27)</f>
        <v>2693</v>
      </c>
    </row>
    <row r="29" spans="1:8" s="7" customFormat="1" ht="12.75">
      <c r="A29" s="22" t="s">
        <v>35</v>
      </c>
      <c r="B29" s="1">
        <v>45121</v>
      </c>
      <c r="C29" s="23" t="s">
        <v>295</v>
      </c>
      <c r="D29" s="2">
        <v>6353</v>
      </c>
      <c r="E29" s="2">
        <v>6353</v>
      </c>
      <c r="F29" s="2">
        <v>6353</v>
      </c>
      <c r="G29" s="2">
        <v>6353</v>
      </c>
      <c r="H29" s="2">
        <v>6353</v>
      </c>
    </row>
    <row r="30" spans="1:8" s="13" customFormat="1" ht="12.75">
      <c r="A30" s="22" t="s">
        <v>36</v>
      </c>
      <c r="B30" s="3">
        <v>452213</v>
      </c>
      <c r="C30" s="23" t="s">
        <v>277</v>
      </c>
      <c r="D30" s="2">
        <v>600</v>
      </c>
      <c r="E30" s="2">
        <v>600</v>
      </c>
      <c r="F30" s="2">
        <v>600</v>
      </c>
      <c r="G30" s="2">
        <v>600</v>
      </c>
      <c r="H30" s="2">
        <v>600</v>
      </c>
    </row>
    <row r="31" spans="1:8" s="13" customFormat="1" ht="12.75">
      <c r="A31" s="22" t="s">
        <v>37</v>
      </c>
      <c r="B31" s="5" t="s">
        <v>275</v>
      </c>
      <c r="C31" s="25" t="s">
        <v>276</v>
      </c>
      <c r="D31" s="6">
        <f>SUM(D29:D30)</f>
        <v>6953</v>
      </c>
      <c r="E31" s="6">
        <f>SUM(E29:E30)</f>
        <v>6953</v>
      </c>
      <c r="F31" s="6">
        <f>SUM(F29:F30)</f>
        <v>6953</v>
      </c>
      <c r="G31" s="6">
        <f>SUM(G29:G30)</f>
        <v>6953</v>
      </c>
      <c r="H31" s="6">
        <f>SUM(H29:H30)</f>
        <v>6953</v>
      </c>
    </row>
    <row r="32" spans="1:8" s="13" customFormat="1" ht="12.75">
      <c r="A32" s="22" t="s">
        <v>38</v>
      </c>
      <c r="B32" s="3">
        <v>511113</v>
      </c>
      <c r="C32" s="23" t="s">
        <v>104</v>
      </c>
      <c r="D32" s="2">
        <v>1289</v>
      </c>
      <c r="E32" s="2">
        <v>1289</v>
      </c>
      <c r="F32" s="2">
        <v>1289</v>
      </c>
      <c r="G32" s="2">
        <v>1289</v>
      </c>
      <c r="H32" s="2">
        <v>1289</v>
      </c>
    </row>
    <row r="33" spans="1:8" s="7" customFormat="1" ht="12.75">
      <c r="A33" s="22" t="s">
        <v>39</v>
      </c>
      <c r="B33" s="4">
        <v>511116</v>
      </c>
      <c r="C33" s="23" t="s">
        <v>105</v>
      </c>
      <c r="D33" s="2">
        <v>466</v>
      </c>
      <c r="E33" s="2">
        <v>1104</v>
      </c>
      <c r="F33" s="2">
        <v>1026</v>
      </c>
      <c r="G33" s="2">
        <v>1023</v>
      </c>
      <c r="H33" s="2">
        <v>1023</v>
      </c>
    </row>
    <row r="34" spans="1:8" s="7" customFormat="1" ht="22.5">
      <c r="A34" s="22" t="s">
        <v>40</v>
      </c>
      <c r="B34" s="5" t="s">
        <v>11</v>
      </c>
      <c r="C34" s="25" t="s">
        <v>161</v>
      </c>
      <c r="D34" s="6">
        <f>SUM(D32:D33)</f>
        <v>1755</v>
      </c>
      <c r="E34" s="6">
        <f>SUM(E32:E33)</f>
        <v>2393</v>
      </c>
      <c r="F34" s="6">
        <f>SUM(F32:F33)</f>
        <v>2315</v>
      </c>
      <c r="G34" s="6">
        <f>SUM(G32:G33)</f>
        <v>2312</v>
      </c>
      <c r="H34" s="6">
        <f>SUM(H32:H33)</f>
        <v>2312</v>
      </c>
    </row>
    <row r="35" spans="1:8" s="13" customFormat="1" ht="12.75">
      <c r="A35" s="22" t="s">
        <v>41</v>
      </c>
      <c r="B35" s="4">
        <v>512173</v>
      </c>
      <c r="C35" s="23" t="s">
        <v>190</v>
      </c>
      <c r="D35" s="2">
        <v>107</v>
      </c>
      <c r="E35" s="2">
        <v>107</v>
      </c>
      <c r="F35" s="2">
        <v>107</v>
      </c>
      <c r="G35" s="2">
        <v>107</v>
      </c>
      <c r="H35" s="2">
        <v>107</v>
      </c>
    </row>
    <row r="36" spans="1:8" s="13" customFormat="1" ht="12.75">
      <c r="A36" s="22" t="s">
        <v>42</v>
      </c>
      <c r="B36" s="4">
        <v>512176</v>
      </c>
      <c r="C36" s="23" t="s">
        <v>176</v>
      </c>
      <c r="D36" s="2">
        <v>25</v>
      </c>
      <c r="E36" s="2">
        <v>42</v>
      </c>
      <c r="F36" s="2">
        <v>38</v>
      </c>
      <c r="G36" s="2">
        <v>38</v>
      </c>
      <c r="H36" s="2">
        <v>38</v>
      </c>
    </row>
    <row r="37" spans="1:8" s="13" customFormat="1" ht="12.75">
      <c r="A37" s="22" t="s">
        <v>43</v>
      </c>
      <c r="B37" s="4">
        <v>512196</v>
      </c>
      <c r="C37" s="23" t="s">
        <v>211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</row>
    <row r="38" spans="1:8" s="13" customFormat="1" ht="12.75">
      <c r="A38" s="22" t="s">
        <v>44</v>
      </c>
      <c r="B38" s="4">
        <v>512196</v>
      </c>
      <c r="C38" s="23" t="s">
        <v>177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spans="1:8" s="13" customFormat="1" ht="12.75">
      <c r="A39" s="22" t="s">
        <v>45</v>
      </c>
      <c r="B39" s="5" t="s">
        <v>175</v>
      </c>
      <c r="C39" s="25" t="s">
        <v>178</v>
      </c>
      <c r="D39" s="6">
        <f>SUM(D35:D38)</f>
        <v>132</v>
      </c>
      <c r="E39" s="6">
        <f>SUM(E35:E38)</f>
        <v>149</v>
      </c>
      <c r="F39" s="6">
        <f>SUM(F35:F38)</f>
        <v>145</v>
      </c>
      <c r="G39" s="6">
        <f>SUM(G35:G38)</f>
        <v>145</v>
      </c>
      <c r="H39" s="6">
        <f>SUM(H35:H38)</f>
        <v>145</v>
      </c>
    </row>
    <row r="40" spans="1:8" s="13" customFormat="1" ht="12.75">
      <c r="A40" s="22" t="s">
        <v>46</v>
      </c>
      <c r="B40" s="1">
        <v>513196</v>
      </c>
      <c r="C40" s="23" t="s">
        <v>229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s="13" customFormat="1" ht="12.75">
      <c r="A41" s="22" t="s">
        <v>47</v>
      </c>
      <c r="B41" s="3">
        <v>514113</v>
      </c>
      <c r="C41" s="23" t="s">
        <v>106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s="7" customFormat="1" ht="12.75">
      <c r="A42" s="22" t="s">
        <v>48</v>
      </c>
      <c r="B42" s="4">
        <v>514116</v>
      </c>
      <c r="C42" s="23" t="s">
        <v>107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s="7" customFormat="1" ht="12.75">
      <c r="A43" s="22" t="s">
        <v>49</v>
      </c>
      <c r="B43" s="4">
        <v>514143</v>
      </c>
      <c r="C43" s="23" t="s">
        <v>108</v>
      </c>
      <c r="D43" s="2">
        <v>10</v>
      </c>
      <c r="E43" s="2">
        <v>10</v>
      </c>
      <c r="F43" s="2">
        <v>10</v>
      </c>
      <c r="G43" s="2">
        <v>10</v>
      </c>
      <c r="H43" s="2">
        <v>10</v>
      </c>
    </row>
    <row r="44" spans="1:8" s="7" customFormat="1" ht="12.75">
      <c r="A44" s="22" t="s">
        <v>50</v>
      </c>
      <c r="B44" s="4">
        <v>514146</v>
      </c>
      <c r="C44" s="23" t="s">
        <v>109</v>
      </c>
      <c r="D44" s="2">
        <v>20</v>
      </c>
      <c r="E44" s="2">
        <v>20</v>
      </c>
      <c r="F44" s="2">
        <v>20</v>
      </c>
      <c r="G44" s="2">
        <v>20</v>
      </c>
      <c r="H44" s="2">
        <v>19</v>
      </c>
    </row>
    <row r="45" spans="1:8" s="7" customFormat="1" ht="12.75">
      <c r="A45" s="22" t="s">
        <v>51</v>
      </c>
      <c r="B45" s="4">
        <v>514196</v>
      </c>
      <c r="C45" s="23" t="s">
        <v>205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s="7" customFormat="1" ht="12.75">
      <c r="A46" s="22" t="s">
        <v>52</v>
      </c>
      <c r="B46" s="5" t="s">
        <v>10</v>
      </c>
      <c r="C46" s="25" t="s">
        <v>162</v>
      </c>
      <c r="D46" s="6">
        <f>SUM(D40:D45)</f>
        <v>30</v>
      </c>
      <c r="E46" s="6">
        <f>SUM(E40:E45)</f>
        <v>30</v>
      </c>
      <c r="F46" s="6">
        <f>SUM(F40:F45)</f>
        <v>30</v>
      </c>
      <c r="G46" s="6">
        <f>SUM(G40:G45)</f>
        <v>30</v>
      </c>
      <c r="H46" s="6">
        <f>SUM(H40:H45)</f>
        <v>29</v>
      </c>
    </row>
    <row r="47" spans="1:8" s="7" customFormat="1" ht="12.75">
      <c r="A47" s="22" t="s">
        <v>53</v>
      </c>
      <c r="B47" s="3">
        <v>516113</v>
      </c>
      <c r="C47" s="23" t="s">
        <v>278</v>
      </c>
      <c r="D47" s="2">
        <v>1271</v>
      </c>
      <c r="E47" s="2">
        <v>1271</v>
      </c>
      <c r="F47" s="2">
        <v>1294</v>
      </c>
      <c r="G47" s="2">
        <v>1294</v>
      </c>
      <c r="H47" s="2">
        <v>1294</v>
      </c>
    </row>
    <row r="48" spans="1:8" s="7" customFormat="1" ht="12.75">
      <c r="A48" s="22" t="s">
        <v>54</v>
      </c>
      <c r="B48" s="3">
        <v>516116</v>
      </c>
      <c r="C48" s="23" t="s">
        <v>312</v>
      </c>
      <c r="D48" s="2">
        <v>1338</v>
      </c>
      <c r="E48" s="2">
        <v>1541</v>
      </c>
      <c r="F48" s="2">
        <v>1227</v>
      </c>
      <c r="G48" s="2">
        <v>1227</v>
      </c>
      <c r="H48" s="2">
        <v>1222</v>
      </c>
    </row>
    <row r="49" spans="1:8" s="7" customFormat="1" ht="12.75">
      <c r="A49" s="22" t="s">
        <v>55</v>
      </c>
      <c r="B49" s="3">
        <v>516123</v>
      </c>
      <c r="C49" s="23" t="s">
        <v>279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s="7" customFormat="1" ht="22.5">
      <c r="A50" s="22" t="s">
        <v>56</v>
      </c>
      <c r="B50" s="4">
        <v>516126</v>
      </c>
      <c r="C50" s="23" t="s">
        <v>280</v>
      </c>
      <c r="D50" s="2">
        <v>261</v>
      </c>
      <c r="E50" s="2">
        <v>304</v>
      </c>
      <c r="F50" s="2">
        <v>162</v>
      </c>
      <c r="G50" s="2">
        <v>162</v>
      </c>
      <c r="H50" s="2">
        <v>161</v>
      </c>
    </row>
    <row r="51" spans="1:8" s="7" customFormat="1" ht="22.5">
      <c r="A51" s="22" t="s">
        <v>57</v>
      </c>
      <c r="B51" s="4">
        <v>516136</v>
      </c>
      <c r="C51" s="23" t="s">
        <v>269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s="7" customFormat="1" ht="12.75">
      <c r="A52" s="22" t="s">
        <v>58</v>
      </c>
      <c r="B52" s="4">
        <v>516143</v>
      </c>
      <c r="C52" s="23" t="s">
        <v>281</v>
      </c>
      <c r="D52" s="2">
        <v>19</v>
      </c>
      <c r="E52" s="2">
        <v>19</v>
      </c>
      <c r="F52" s="2">
        <v>19</v>
      </c>
      <c r="G52" s="2">
        <v>19</v>
      </c>
      <c r="H52" s="2">
        <v>19</v>
      </c>
    </row>
    <row r="53" spans="1:8" s="7" customFormat="1" ht="12.75">
      <c r="A53" s="22" t="s">
        <v>59</v>
      </c>
      <c r="B53" s="4">
        <v>516146</v>
      </c>
      <c r="C53" s="23" t="s">
        <v>311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s="7" customFormat="1" ht="12.75">
      <c r="A54" s="22" t="s">
        <v>60</v>
      </c>
      <c r="B54" s="4">
        <v>516166</v>
      </c>
      <c r="C54" s="23" t="s">
        <v>282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s="7" customFormat="1" ht="12.75">
      <c r="A55" s="22" t="s">
        <v>61</v>
      </c>
      <c r="B55" s="5" t="s">
        <v>9</v>
      </c>
      <c r="C55" s="25" t="s">
        <v>163</v>
      </c>
      <c r="D55" s="6">
        <f>SUM(D47:D54)</f>
        <v>2889</v>
      </c>
      <c r="E55" s="6">
        <f>SUM(E47:E54)</f>
        <v>3135</v>
      </c>
      <c r="F55" s="6">
        <f>SUM(F47:F54)</f>
        <v>2702</v>
      </c>
      <c r="G55" s="6">
        <f>SUM(G47:G54)</f>
        <v>2702</v>
      </c>
      <c r="H55" s="6">
        <f>SUM(H47:H54)</f>
        <v>2696</v>
      </c>
    </row>
    <row r="56" spans="1:8" s="13" customFormat="1" ht="12.75">
      <c r="A56" s="22" t="s">
        <v>62</v>
      </c>
      <c r="B56" s="3">
        <v>52211</v>
      </c>
      <c r="C56" s="23" t="s">
        <v>110</v>
      </c>
      <c r="D56" s="2">
        <v>320</v>
      </c>
      <c r="E56" s="2">
        <v>320</v>
      </c>
      <c r="F56" s="2">
        <v>320</v>
      </c>
      <c r="G56" s="2">
        <v>313</v>
      </c>
      <c r="H56" s="2">
        <v>313</v>
      </c>
    </row>
    <row r="57" spans="1:8" s="13" customFormat="1" ht="12.75">
      <c r="A57" s="22" t="s">
        <v>63</v>
      </c>
      <c r="B57" s="3">
        <v>52212</v>
      </c>
      <c r="C57" s="23" t="s">
        <v>283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s="14" customFormat="1" ht="12.75">
      <c r="A58" s="22" t="s">
        <v>64</v>
      </c>
      <c r="B58" s="4">
        <v>52216</v>
      </c>
      <c r="C58" s="23" t="s">
        <v>111</v>
      </c>
      <c r="D58" s="2">
        <v>2275</v>
      </c>
      <c r="E58" s="2">
        <v>2275</v>
      </c>
      <c r="F58" s="2">
        <v>2275</v>
      </c>
      <c r="G58" s="2">
        <v>2275</v>
      </c>
      <c r="H58" s="2">
        <v>2275</v>
      </c>
    </row>
    <row r="59" spans="1:8" s="14" customFormat="1" ht="12.75">
      <c r="A59" s="22" t="s">
        <v>65</v>
      </c>
      <c r="B59" s="4">
        <v>52219</v>
      </c>
      <c r="C59" s="23" t="s">
        <v>216</v>
      </c>
      <c r="D59" s="2">
        <v>626</v>
      </c>
      <c r="E59" s="2">
        <v>626</v>
      </c>
      <c r="F59" s="2">
        <v>626</v>
      </c>
      <c r="G59" s="2">
        <v>626</v>
      </c>
      <c r="H59" s="2">
        <v>626</v>
      </c>
    </row>
    <row r="60" spans="1:8" s="7" customFormat="1" ht="12.75" customHeight="1">
      <c r="A60" s="22" t="s">
        <v>66</v>
      </c>
      <c r="B60" s="5" t="s">
        <v>7</v>
      </c>
      <c r="C60" s="25" t="s">
        <v>164</v>
      </c>
      <c r="D60" s="6">
        <f>SUM(D56:D59)</f>
        <v>3221</v>
      </c>
      <c r="E60" s="6">
        <f>SUM(E56:E59)</f>
        <v>3221</v>
      </c>
      <c r="F60" s="6">
        <f>SUM(F56:F59)</f>
        <v>3221</v>
      </c>
      <c r="G60" s="6">
        <f>SUM(G56:G59)</f>
        <v>3214</v>
      </c>
      <c r="H60" s="6">
        <f>SUM(H56:H59)</f>
        <v>3214</v>
      </c>
    </row>
    <row r="61" spans="1:8" s="7" customFormat="1" ht="12.75" customHeight="1">
      <c r="A61" s="22" t="s">
        <v>67</v>
      </c>
      <c r="B61" s="1">
        <v>53115</v>
      </c>
      <c r="C61" s="23" t="s">
        <v>288</v>
      </c>
      <c r="D61" s="2">
        <v>1872</v>
      </c>
      <c r="E61" s="2">
        <v>2035</v>
      </c>
      <c r="F61" s="2">
        <v>1818</v>
      </c>
      <c r="G61" s="2">
        <v>1936</v>
      </c>
      <c r="H61" s="2">
        <v>1927</v>
      </c>
    </row>
    <row r="62" spans="1:8" s="12" customFormat="1" ht="12.75">
      <c r="A62" s="22" t="s">
        <v>68</v>
      </c>
      <c r="B62" s="3">
        <v>53111</v>
      </c>
      <c r="C62" s="23" t="s">
        <v>112</v>
      </c>
      <c r="D62" s="2">
        <v>171</v>
      </c>
      <c r="E62" s="2">
        <v>179</v>
      </c>
      <c r="F62" s="2">
        <v>179</v>
      </c>
      <c r="G62" s="2">
        <v>179</v>
      </c>
      <c r="H62" s="2">
        <v>178</v>
      </c>
    </row>
    <row r="63" spans="1:8" s="12" customFormat="1" ht="12.75">
      <c r="A63" s="22" t="s">
        <v>69</v>
      </c>
      <c r="B63" s="26">
        <v>531121</v>
      </c>
      <c r="C63" s="23" t="s">
        <v>113</v>
      </c>
      <c r="D63" s="2">
        <v>12</v>
      </c>
      <c r="E63" s="2">
        <v>13</v>
      </c>
      <c r="F63" s="2">
        <v>14</v>
      </c>
      <c r="G63" s="2">
        <v>14</v>
      </c>
      <c r="H63" s="2">
        <v>11</v>
      </c>
    </row>
    <row r="64" spans="1:8" s="12" customFormat="1" ht="12.75">
      <c r="A64" s="22" t="s">
        <v>70</v>
      </c>
      <c r="B64" s="3">
        <v>531122</v>
      </c>
      <c r="C64" s="23" t="s">
        <v>114</v>
      </c>
      <c r="D64" s="2">
        <v>5</v>
      </c>
      <c r="E64" s="2">
        <v>5</v>
      </c>
      <c r="F64" s="2">
        <v>5</v>
      </c>
      <c r="G64" s="2">
        <v>5</v>
      </c>
      <c r="H64" s="2">
        <v>4</v>
      </c>
    </row>
    <row r="65" spans="1:8" s="12" customFormat="1" ht="12.75">
      <c r="A65" s="22" t="s">
        <v>71</v>
      </c>
      <c r="B65" s="26">
        <v>531123</v>
      </c>
      <c r="C65" s="23" t="s">
        <v>217</v>
      </c>
      <c r="D65" s="2">
        <v>8</v>
      </c>
      <c r="E65" s="2">
        <v>7</v>
      </c>
      <c r="F65" s="2">
        <v>7</v>
      </c>
      <c r="G65" s="2">
        <v>7</v>
      </c>
      <c r="H65" s="2">
        <v>7</v>
      </c>
    </row>
    <row r="66" spans="1:8" s="12" customFormat="1" ht="12.75">
      <c r="A66" s="22" t="s">
        <v>72</v>
      </c>
      <c r="B66" s="3">
        <v>5331</v>
      </c>
      <c r="C66" s="23" t="s">
        <v>115</v>
      </c>
      <c r="D66" s="2">
        <v>91</v>
      </c>
      <c r="E66" s="2">
        <v>52</v>
      </c>
      <c r="F66" s="2">
        <v>67</v>
      </c>
      <c r="G66" s="2">
        <v>77</v>
      </c>
      <c r="H66" s="2">
        <v>76</v>
      </c>
    </row>
    <row r="67" spans="1:8" s="12" customFormat="1" ht="12.75">
      <c r="A67" s="22" t="s">
        <v>73</v>
      </c>
      <c r="B67" s="3">
        <v>5341</v>
      </c>
      <c r="C67" s="23" t="s">
        <v>228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s="12" customFormat="1" ht="12.75">
      <c r="A68" s="22" t="s">
        <v>74</v>
      </c>
      <c r="B68" s="3">
        <v>5361</v>
      </c>
      <c r="C68" s="23" t="s">
        <v>301</v>
      </c>
      <c r="D68" s="2">
        <v>58</v>
      </c>
      <c r="E68" s="2">
        <v>0</v>
      </c>
      <c r="F68" s="2">
        <v>0</v>
      </c>
      <c r="G68" s="2">
        <v>0</v>
      </c>
      <c r="H68" s="2">
        <v>0</v>
      </c>
    </row>
    <row r="69" spans="1:8" s="7" customFormat="1" ht="12.75">
      <c r="A69" s="22" t="s">
        <v>75</v>
      </c>
      <c r="B69" s="5" t="s">
        <v>244</v>
      </c>
      <c r="C69" s="25" t="s">
        <v>165</v>
      </c>
      <c r="D69" s="6">
        <f>SUM(D61:D68)</f>
        <v>2217</v>
      </c>
      <c r="E69" s="6">
        <f>SUM(E61:E68)</f>
        <v>2291</v>
      </c>
      <c r="F69" s="6">
        <f>SUM(F61:F68)</f>
        <v>2090</v>
      </c>
      <c r="G69" s="6">
        <f>SUM(G61:G68)</f>
        <v>2218</v>
      </c>
      <c r="H69" s="6">
        <f>SUM(H61:H68)</f>
        <v>2203</v>
      </c>
    </row>
    <row r="70" spans="1:8" s="12" customFormat="1" ht="12.75">
      <c r="A70" s="22" t="s">
        <v>76</v>
      </c>
      <c r="B70" s="3">
        <v>5431</v>
      </c>
      <c r="C70" s="23" t="s">
        <v>116</v>
      </c>
      <c r="D70" s="2">
        <v>150</v>
      </c>
      <c r="E70" s="2">
        <v>250</v>
      </c>
      <c r="F70" s="2">
        <v>255</v>
      </c>
      <c r="G70" s="2">
        <v>230</v>
      </c>
      <c r="H70" s="2">
        <v>227</v>
      </c>
    </row>
    <row r="71" spans="1:8" s="12" customFormat="1" ht="12.75">
      <c r="A71" s="22" t="s">
        <v>77</v>
      </c>
      <c r="B71" s="26">
        <v>54411</v>
      </c>
      <c r="C71" s="23" t="s">
        <v>117</v>
      </c>
      <c r="D71" s="2">
        <v>0</v>
      </c>
      <c r="E71" s="2">
        <v>100</v>
      </c>
      <c r="F71" s="2">
        <v>100</v>
      </c>
      <c r="G71" s="2">
        <v>100</v>
      </c>
      <c r="H71" s="2">
        <v>98</v>
      </c>
    </row>
    <row r="72" spans="1:8" s="12" customFormat="1" ht="12.75">
      <c r="A72" s="22" t="s">
        <v>78</v>
      </c>
      <c r="B72" s="26">
        <v>54412</v>
      </c>
      <c r="C72" s="23" t="s">
        <v>118</v>
      </c>
      <c r="D72" s="2">
        <v>29</v>
      </c>
      <c r="E72" s="2">
        <v>29</v>
      </c>
      <c r="F72" s="2">
        <v>29</v>
      </c>
      <c r="G72" s="2">
        <v>29</v>
      </c>
      <c r="H72" s="2">
        <v>29</v>
      </c>
    </row>
    <row r="73" spans="1:8" s="12" customFormat="1" ht="12.75">
      <c r="A73" s="22" t="s">
        <v>79</v>
      </c>
      <c r="B73" s="26">
        <v>54413</v>
      </c>
      <c r="C73" s="23" t="s">
        <v>191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s="12" customFormat="1" ht="12.75">
      <c r="A74" s="22" t="s">
        <v>80</v>
      </c>
      <c r="B74" s="26">
        <v>5461</v>
      </c>
      <c r="C74" s="23" t="s">
        <v>119</v>
      </c>
      <c r="D74" s="2">
        <v>760</v>
      </c>
      <c r="E74" s="2">
        <v>750</v>
      </c>
      <c r="F74" s="2">
        <v>750</v>
      </c>
      <c r="G74" s="2">
        <v>630</v>
      </c>
      <c r="H74" s="2">
        <v>591</v>
      </c>
    </row>
    <row r="75" spans="1:8" s="12" customFormat="1" ht="12.75">
      <c r="A75" s="22" t="s">
        <v>81</v>
      </c>
      <c r="B75" s="26">
        <v>54712</v>
      </c>
      <c r="C75" s="23" t="s">
        <v>120</v>
      </c>
      <c r="D75" s="2">
        <v>80</v>
      </c>
      <c r="E75" s="2">
        <v>135</v>
      </c>
      <c r="F75" s="2">
        <v>152</v>
      </c>
      <c r="G75" s="2">
        <v>152</v>
      </c>
      <c r="H75" s="2">
        <v>129</v>
      </c>
    </row>
    <row r="76" spans="1:8" s="12" customFormat="1" ht="12.75">
      <c r="A76" s="22" t="s">
        <v>82</v>
      </c>
      <c r="B76" s="26">
        <v>5481</v>
      </c>
      <c r="C76" s="23" t="s">
        <v>121</v>
      </c>
      <c r="D76" s="2">
        <v>10</v>
      </c>
      <c r="E76" s="2">
        <v>10</v>
      </c>
      <c r="F76" s="2">
        <v>10</v>
      </c>
      <c r="G76" s="2">
        <v>10</v>
      </c>
      <c r="H76" s="2">
        <v>0</v>
      </c>
    </row>
    <row r="77" spans="1:8" s="12" customFormat="1" ht="12.75">
      <c r="A77" s="22" t="s">
        <v>83</v>
      </c>
      <c r="B77" s="26">
        <v>54913</v>
      </c>
      <c r="C77" s="23" t="s">
        <v>122</v>
      </c>
      <c r="D77" s="2">
        <v>470</v>
      </c>
      <c r="E77" s="2">
        <v>595</v>
      </c>
      <c r="F77" s="2">
        <v>595</v>
      </c>
      <c r="G77" s="2">
        <v>596</v>
      </c>
      <c r="H77" s="2">
        <v>569</v>
      </c>
    </row>
    <row r="78" spans="1:8" s="7" customFormat="1" ht="12.75">
      <c r="A78" s="22" t="s">
        <v>84</v>
      </c>
      <c r="B78" s="5" t="s">
        <v>0</v>
      </c>
      <c r="C78" s="25" t="s">
        <v>166</v>
      </c>
      <c r="D78" s="6">
        <f>SUM(D70:D77)</f>
        <v>1499</v>
      </c>
      <c r="E78" s="6">
        <f>SUM(E70:E77)</f>
        <v>1869</v>
      </c>
      <c r="F78" s="6">
        <f>SUM(F70:F77)</f>
        <v>1891</v>
      </c>
      <c r="G78" s="6">
        <f>SUM(G70:G77)</f>
        <v>1747</v>
      </c>
      <c r="H78" s="6">
        <f>SUM(H70:H77)</f>
        <v>1643</v>
      </c>
    </row>
    <row r="79" spans="1:8" s="14" customFormat="1" ht="12.75">
      <c r="A79" s="22" t="s">
        <v>85</v>
      </c>
      <c r="B79" s="1">
        <v>55111</v>
      </c>
      <c r="C79" s="23" t="s">
        <v>123</v>
      </c>
      <c r="D79" s="2">
        <v>430</v>
      </c>
      <c r="E79" s="2">
        <v>450</v>
      </c>
      <c r="F79" s="2">
        <v>455</v>
      </c>
      <c r="G79" s="2">
        <v>435</v>
      </c>
      <c r="H79" s="2">
        <v>429</v>
      </c>
    </row>
    <row r="80" spans="1:8" s="14" customFormat="1" ht="12.75">
      <c r="A80" s="22" t="s">
        <v>86</v>
      </c>
      <c r="B80" s="1">
        <v>55112</v>
      </c>
      <c r="C80" s="23" t="s">
        <v>124</v>
      </c>
      <c r="D80" s="2">
        <v>75</v>
      </c>
      <c r="E80" s="2">
        <v>75</v>
      </c>
      <c r="F80" s="2">
        <v>93</v>
      </c>
      <c r="G80" s="2">
        <v>71</v>
      </c>
      <c r="H80" s="2">
        <v>71</v>
      </c>
    </row>
    <row r="81" spans="1:8" s="14" customFormat="1" ht="12.75">
      <c r="A81" s="22" t="s">
        <v>87</v>
      </c>
      <c r="B81" s="1">
        <v>55119</v>
      </c>
      <c r="C81" s="23" t="s">
        <v>296</v>
      </c>
      <c r="D81" s="2">
        <v>24</v>
      </c>
      <c r="E81" s="2">
        <v>34</v>
      </c>
      <c r="F81" s="2">
        <v>34</v>
      </c>
      <c r="G81" s="2">
        <v>34</v>
      </c>
      <c r="H81" s="2">
        <v>29</v>
      </c>
    </row>
    <row r="82" spans="1:8" s="7" customFormat="1" ht="12.75">
      <c r="A82" s="22" t="s">
        <v>88</v>
      </c>
      <c r="B82" s="5" t="s">
        <v>1</v>
      </c>
      <c r="C82" s="25" t="s">
        <v>167</v>
      </c>
      <c r="D82" s="6">
        <f>SUM(D79:D81)</f>
        <v>529</v>
      </c>
      <c r="E82" s="6">
        <f>SUM(E79:E81)</f>
        <v>559</v>
      </c>
      <c r="F82" s="6">
        <f>SUM(F79:F81)</f>
        <v>582</v>
      </c>
      <c r="G82" s="6">
        <f>SUM(G79:G81)</f>
        <v>540</v>
      </c>
      <c r="H82" s="6">
        <f>SUM(H79:H81)</f>
        <v>529</v>
      </c>
    </row>
    <row r="83" spans="1:8" s="14" customFormat="1" ht="12.75">
      <c r="A83" s="22" t="s">
        <v>89</v>
      </c>
      <c r="B83" s="1">
        <v>55211</v>
      </c>
      <c r="C83" s="23" t="s">
        <v>125</v>
      </c>
      <c r="D83" s="2">
        <v>250</v>
      </c>
      <c r="E83" s="2">
        <v>250</v>
      </c>
      <c r="F83" s="2">
        <v>250</v>
      </c>
      <c r="G83" s="2">
        <v>190</v>
      </c>
      <c r="H83" s="2">
        <v>190</v>
      </c>
    </row>
    <row r="84" spans="1:8" s="14" customFormat="1" ht="12.75">
      <c r="A84" s="22" t="s">
        <v>90</v>
      </c>
      <c r="B84" s="1">
        <v>552129</v>
      </c>
      <c r="C84" s="23" t="s">
        <v>126</v>
      </c>
      <c r="D84" s="2">
        <v>30</v>
      </c>
      <c r="E84" s="2">
        <v>30</v>
      </c>
      <c r="F84" s="2">
        <v>55</v>
      </c>
      <c r="G84" s="2">
        <v>69</v>
      </c>
      <c r="H84" s="2">
        <v>69</v>
      </c>
    </row>
    <row r="85" spans="1:8" s="14" customFormat="1" ht="12.75">
      <c r="A85" s="22" t="s">
        <v>91</v>
      </c>
      <c r="B85" s="1">
        <v>55213</v>
      </c>
      <c r="C85" s="23" t="s">
        <v>127</v>
      </c>
      <c r="D85" s="2">
        <v>200</v>
      </c>
      <c r="E85" s="2">
        <v>206</v>
      </c>
      <c r="F85" s="2">
        <v>30</v>
      </c>
      <c r="G85" s="2">
        <v>30</v>
      </c>
      <c r="H85" s="2">
        <v>30</v>
      </c>
    </row>
    <row r="86" spans="1:8" s="12" customFormat="1" ht="12.75">
      <c r="A86" s="22" t="s">
        <v>92</v>
      </c>
      <c r="B86" s="3">
        <v>55214</v>
      </c>
      <c r="C86" s="23" t="s">
        <v>128</v>
      </c>
      <c r="D86" s="2">
        <v>840</v>
      </c>
      <c r="E86" s="2">
        <v>982</v>
      </c>
      <c r="F86" s="2">
        <v>832</v>
      </c>
      <c r="G86" s="2">
        <v>575</v>
      </c>
      <c r="H86" s="2">
        <v>553</v>
      </c>
    </row>
    <row r="87" spans="1:8" s="12" customFormat="1" ht="12.75">
      <c r="A87" s="22" t="s">
        <v>93</v>
      </c>
      <c r="B87" s="26">
        <v>55215</v>
      </c>
      <c r="C87" s="23" t="s">
        <v>129</v>
      </c>
      <c r="D87" s="2">
        <v>865</v>
      </c>
      <c r="E87" s="2">
        <v>875</v>
      </c>
      <c r="F87" s="2">
        <v>875</v>
      </c>
      <c r="G87" s="2">
        <v>824</v>
      </c>
      <c r="H87" s="2">
        <v>805</v>
      </c>
    </row>
    <row r="88" spans="1:8" s="12" customFormat="1" ht="12.75">
      <c r="A88" s="22" t="s">
        <v>94</v>
      </c>
      <c r="B88" s="26">
        <v>55217</v>
      </c>
      <c r="C88" s="23" t="s">
        <v>130</v>
      </c>
      <c r="D88" s="2">
        <v>180</v>
      </c>
      <c r="E88" s="2">
        <v>325</v>
      </c>
      <c r="F88" s="2">
        <v>245</v>
      </c>
      <c r="G88" s="2">
        <v>227</v>
      </c>
      <c r="H88" s="2">
        <v>216</v>
      </c>
    </row>
    <row r="89" spans="1:8" s="12" customFormat="1" ht="12.75">
      <c r="A89" s="22" t="s">
        <v>95</v>
      </c>
      <c r="B89" s="26">
        <v>55218</v>
      </c>
      <c r="C89" s="23" t="s">
        <v>131</v>
      </c>
      <c r="D89" s="2">
        <v>545</v>
      </c>
      <c r="E89" s="2">
        <v>905</v>
      </c>
      <c r="F89" s="2">
        <v>1205</v>
      </c>
      <c r="G89" s="2">
        <v>1027</v>
      </c>
      <c r="H89" s="2">
        <v>1000</v>
      </c>
    </row>
    <row r="90" spans="1:8" s="12" customFormat="1" ht="12.75">
      <c r="A90" s="22" t="s">
        <v>96</v>
      </c>
      <c r="B90" s="26">
        <v>55219</v>
      </c>
      <c r="C90" s="23" t="s">
        <v>132</v>
      </c>
      <c r="D90" s="2">
        <v>1085</v>
      </c>
      <c r="E90" s="2">
        <v>1330</v>
      </c>
      <c r="F90" s="2">
        <v>1430</v>
      </c>
      <c r="G90" s="2">
        <v>1315</v>
      </c>
      <c r="H90" s="2">
        <v>1287</v>
      </c>
    </row>
    <row r="91" spans="1:8" s="7" customFormat="1" ht="12.75">
      <c r="A91" s="22" t="s">
        <v>192</v>
      </c>
      <c r="B91" s="5" t="s">
        <v>2</v>
      </c>
      <c r="C91" s="25" t="s">
        <v>168</v>
      </c>
      <c r="D91" s="6">
        <f>SUM(D83:D90)</f>
        <v>3995</v>
      </c>
      <c r="E91" s="6">
        <f>SUM(E83:E90)</f>
        <v>4903</v>
      </c>
      <c r="F91" s="6">
        <f>SUM(F83:F90)</f>
        <v>4922</v>
      </c>
      <c r="G91" s="6">
        <f>SUM(G83:G90)</f>
        <v>4257</v>
      </c>
      <c r="H91" s="6">
        <f>SUM(H83:H90)</f>
        <v>4150</v>
      </c>
    </row>
    <row r="92" spans="1:8" s="7" customFormat="1" ht="12.75">
      <c r="A92" s="22" t="s">
        <v>193</v>
      </c>
      <c r="B92" s="5">
        <v>5561</v>
      </c>
      <c r="C92" s="25" t="s">
        <v>179</v>
      </c>
      <c r="D92" s="6">
        <v>240</v>
      </c>
      <c r="E92" s="6">
        <v>240</v>
      </c>
      <c r="F92" s="6">
        <v>240</v>
      </c>
      <c r="G92" s="6">
        <v>201</v>
      </c>
      <c r="H92" s="6">
        <v>182</v>
      </c>
    </row>
    <row r="93" spans="1:8" s="7" customFormat="1" ht="12.75">
      <c r="A93" s="22" t="s">
        <v>194</v>
      </c>
      <c r="B93" s="5">
        <v>561111</v>
      </c>
      <c r="C93" s="25" t="s">
        <v>133</v>
      </c>
      <c r="D93" s="6">
        <v>1715</v>
      </c>
      <c r="E93" s="6">
        <v>1887</v>
      </c>
      <c r="F93" s="6">
        <v>1887</v>
      </c>
      <c r="G93" s="6">
        <v>1500</v>
      </c>
      <c r="H93" s="6">
        <v>1380</v>
      </c>
    </row>
    <row r="94" spans="1:8" s="7" customFormat="1" ht="12.75">
      <c r="A94" s="22" t="s">
        <v>195</v>
      </c>
      <c r="B94" s="3">
        <v>56211</v>
      </c>
      <c r="C94" s="23" t="s">
        <v>235</v>
      </c>
      <c r="D94" s="2">
        <v>40</v>
      </c>
      <c r="E94" s="2">
        <v>40</v>
      </c>
      <c r="F94" s="2">
        <v>40</v>
      </c>
      <c r="G94" s="2">
        <v>0</v>
      </c>
      <c r="H94" s="2">
        <v>0</v>
      </c>
    </row>
    <row r="95" spans="1:8" s="12" customFormat="1" ht="12.75">
      <c r="A95" s="22" t="s">
        <v>196</v>
      </c>
      <c r="B95" s="26">
        <v>562131</v>
      </c>
      <c r="C95" s="23" t="s">
        <v>298</v>
      </c>
      <c r="D95" s="2">
        <v>100</v>
      </c>
      <c r="E95" s="2">
        <v>100</v>
      </c>
      <c r="F95" s="2">
        <v>100</v>
      </c>
      <c r="G95" s="2">
        <v>20</v>
      </c>
      <c r="H95" s="2">
        <v>15</v>
      </c>
    </row>
    <row r="96" spans="1:8" s="12" customFormat="1" ht="12.75">
      <c r="A96" s="22" t="s">
        <v>197</v>
      </c>
      <c r="B96" s="26">
        <v>562132</v>
      </c>
      <c r="C96" s="23" t="s">
        <v>297</v>
      </c>
      <c r="D96" s="2">
        <v>0</v>
      </c>
      <c r="E96" s="2">
        <v>50</v>
      </c>
      <c r="F96" s="2">
        <v>50</v>
      </c>
      <c r="G96" s="2">
        <v>20</v>
      </c>
      <c r="H96" s="2">
        <v>19</v>
      </c>
    </row>
    <row r="97" spans="1:8" s="12" customFormat="1" ht="12.75">
      <c r="A97" s="22" t="s">
        <v>198</v>
      </c>
      <c r="B97" s="26">
        <v>562142</v>
      </c>
      <c r="C97" s="23" t="s">
        <v>302</v>
      </c>
      <c r="D97" s="2">
        <v>130</v>
      </c>
      <c r="E97" s="2">
        <v>130</v>
      </c>
      <c r="F97" s="2">
        <v>130</v>
      </c>
      <c r="G97" s="2">
        <v>76</v>
      </c>
      <c r="H97" s="2">
        <v>76</v>
      </c>
    </row>
    <row r="98" spans="1:8" s="7" customFormat="1" ht="12.75">
      <c r="A98" s="22" t="s">
        <v>199</v>
      </c>
      <c r="B98" s="5" t="s">
        <v>3</v>
      </c>
      <c r="C98" s="25" t="s">
        <v>169</v>
      </c>
      <c r="D98" s="6">
        <f>SUM(D94:D97)</f>
        <v>270</v>
      </c>
      <c r="E98" s="6">
        <f>SUM(E94:E97)</f>
        <v>320</v>
      </c>
      <c r="F98" s="6">
        <f>SUM(F94:F97)</f>
        <v>320</v>
      </c>
      <c r="G98" s="6">
        <f>SUM(G94:G97)</f>
        <v>116</v>
      </c>
      <c r="H98" s="6">
        <f>SUM(H94:H97)</f>
        <v>110</v>
      </c>
    </row>
    <row r="99" spans="1:8" s="7" customFormat="1" ht="12.75">
      <c r="A99" s="22" t="s">
        <v>200</v>
      </c>
      <c r="B99" s="5">
        <v>56319</v>
      </c>
      <c r="C99" s="25" t="s">
        <v>134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s="7" customFormat="1" ht="12.75">
      <c r="A100" s="22" t="s">
        <v>201</v>
      </c>
      <c r="B100" s="5" t="s">
        <v>251</v>
      </c>
      <c r="C100" s="27" t="s">
        <v>250</v>
      </c>
      <c r="D100" s="6">
        <f>D78+D82+D91+D92+D93+D98+D99</f>
        <v>8248</v>
      </c>
      <c r="E100" s="6">
        <f>E78+E82+E91+E92+E93+E98+E99</f>
        <v>9778</v>
      </c>
      <c r="F100" s="6">
        <f>F78+F82+F91+F92+F93+F98+F99</f>
        <v>9842</v>
      </c>
      <c r="G100" s="6">
        <f>G78+G82+G91+G92+G93+G98+G99</f>
        <v>8361</v>
      </c>
      <c r="H100" s="6">
        <f>H78+H82+H91+H92+H93+H98+H99</f>
        <v>7994</v>
      </c>
    </row>
    <row r="101" spans="1:8" s="7" customFormat="1" ht="12.75">
      <c r="A101" s="22" t="s">
        <v>202</v>
      </c>
      <c r="B101" s="1">
        <v>57211</v>
      </c>
      <c r="C101" s="23" t="s">
        <v>303</v>
      </c>
      <c r="D101" s="2">
        <v>0</v>
      </c>
      <c r="E101" s="2">
        <v>48</v>
      </c>
      <c r="F101" s="2">
        <v>48</v>
      </c>
      <c r="G101" s="2">
        <v>54</v>
      </c>
      <c r="H101" s="2">
        <v>54</v>
      </c>
    </row>
    <row r="102" spans="1:8" s="7" customFormat="1" ht="12.75">
      <c r="A102" s="22" t="s">
        <v>203</v>
      </c>
      <c r="B102" s="1">
        <v>57214</v>
      </c>
      <c r="C102" s="23" t="s">
        <v>304</v>
      </c>
      <c r="D102" s="2">
        <v>0</v>
      </c>
      <c r="E102" s="2">
        <v>10</v>
      </c>
      <c r="F102" s="2">
        <v>10</v>
      </c>
      <c r="G102" s="2">
        <v>10</v>
      </c>
      <c r="H102" s="2">
        <v>10</v>
      </c>
    </row>
    <row r="103" spans="1:8" s="7" customFormat="1" ht="12.75">
      <c r="A103" s="22" t="s">
        <v>204</v>
      </c>
      <c r="B103" s="1">
        <v>57219</v>
      </c>
      <c r="C103" s="23" t="s">
        <v>135</v>
      </c>
      <c r="D103" s="2">
        <v>295</v>
      </c>
      <c r="E103" s="2">
        <v>265</v>
      </c>
      <c r="F103" s="2">
        <v>265</v>
      </c>
      <c r="G103" s="2">
        <v>286</v>
      </c>
      <c r="H103" s="2">
        <v>283</v>
      </c>
    </row>
    <row r="104" spans="1:8" s="7" customFormat="1" ht="12.75">
      <c r="A104" s="22" t="s">
        <v>212</v>
      </c>
      <c r="B104" s="1">
        <v>573111</v>
      </c>
      <c r="C104" s="23" t="s">
        <v>136</v>
      </c>
      <c r="D104" s="2">
        <v>600</v>
      </c>
      <c r="E104" s="2">
        <v>600</v>
      </c>
      <c r="F104" s="2">
        <v>600</v>
      </c>
      <c r="G104" s="2">
        <v>450</v>
      </c>
      <c r="H104" s="2">
        <v>440</v>
      </c>
    </row>
    <row r="105" spans="1:8" s="7" customFormat="1" ht="12.75">
      <c r="A105" s="22" t="s">
        <v>213</v>
      </c>
      <c r="B105" s="1">
        <v>573121</v>
      </c>
      <c r="C105" s="23" t="s">
        <v>236</v>
      </c>
      <c r="D105" s="2">
        <v>400</v>
      </c>
      <c r="E105" s="2">
        <v>400</v>
      </c>
      <c r="F105" s="2">
        <v>400</v>
      </c>
      <c r="G105" s="2">
        <v>436</v>
      </c>
      <c r="H105" s="2">
        <v>436</v>
      </c>
    </row>
    <row r="106" spans="1:8" s="7" customFormat="1" ht="12.75">
      <c r="A106" s="22" t="s">
        <v>214</v>
      </c>
      <c r="B106" s="5" t="s">
        <v>253</v>
      </c>
      <c r="C106" s="25" t="s">
        <v>252</v>
      </c>
      <c r="D106" s="6">
        <f>SUM(D101:D105)</f>
        <v>1295</v>
      </c>
      <c r="E106" s="6">
        <f>SUM(E101:E105)</f>
        <v>1323</v>
      </c>
      <c r="F106" s="6">
        <f>SUM(F101:F105)</f>
        <v>1323</v>
      </c>
      <c r="G106" s="6">
        <f>SUM(G101:G105)</f>
        <v>1236</v>
      </c>
      <c r="H106" s="6">
        <f>SUM(H101:H105)</f>
        <v>1223</v>
      </c>
    </row>
    <row r="107" spans="1:8" s="12" customFormat="1" ht="12.75">
      <c r="A107" s="22" t="s">
        <v>215</v>
      </c>
      <c r="B107" s="3">
        <v>5831111</v>
      </c>
      <c r="C107" s="23" t="s">
        <v>137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s="12" customFormat="1" ht="12.75">
      <c r="A108" s="22" t="s">
        <v>220</v>
      </c>
      <c r="B108" s="3">
        <v>5831121</v>
      </c>
      <c r="C108" s="23" t="s">
        <v>292</v>
      </c>
      <c r="D108" s="2">
        <v>820</v>
      </c>
      <c r="E108" s="2">
        <v>500</v>
      </c>
      <c r="F108" s="2">
        <v>350</v>
      </c>
      <c r="G108" s="2">
        <v>300</v>
      </c>
      <c r="H108" s="2">
        <v>299</v>
      </c>
    </row>
    <row r="109" spans="1:8" s="12" customFormat="1" ht="12.75">
      <c r="A109" s="22" t="s">
        <v>221</v>
      </c>
      <c r="B109" s="3">
        <v>5831141</v>
      </c>
      <c r="C109" s="23" t="s">
        <v>138</v>
      </c>
      <c r="D109" s="2">
        <v>250</v>
      </c>
      <c r="E109" s="2">
        <v>140</v>
      </c>
      <c r="F109" s="2">
        <v>140</v>
      </c>
      <c r="G109" s="2">
        <v>140</v>
      </c>
      <c r="H109" s="2">
        <v>136</v>
      </c>
    </row>
    <row r="110" spans="1:8" s="12" customFormat="1" ht="12.75">
      <c r="A110" s="22" t="s">
        <v>222</v>
      </c>
      <c r="B110" s="3">
        <v>5831149</v>
      </c>
      <c r="C110" s="23" t="s">
        <v>293</v>
      </c>
      <c r="D110" s="2">
        <v>2</v>
      </c>
      <c r="E110" s="2">
        <v>2</v>
      </c>
      <c r="F110" s="2">
        <v>2</v>
      </c>
      <c r="G110" s="2">
        <v>2</v>
      </c>
      <c r="H110" s="2">
        <v>2</v>
      </c>
    </row>
    <row r="111" spans="1:8" s="12" customFormat="1" ht="12.75">
      <c r="A111" s="22" t="s">
        <v>223</v>
      </c>
      <c r="B111" s="26">
        <v>5831161</v>
      </c>
      <c r="C111" s="23" t="s">
        <v>139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s="12" customFormat="1" ht="12.75">
      <c r="A112" s="22" t="s">
        <v>230</v>
      </c>
      <c r="B112" s="26">
        <v>5831171</v>
      </c>
      <c r="C112" s="23" t="s">
        <v>140</v>
      </c>
      <c r="D112" s="2">
        <v>200</v>
      </c>
      <c r="E112" s="2">
        <v>200</v>
      </c>
      <c r="F112" s="2">
        <v>200</v>
      </c>
      <c r="G112" s="2">
        <v>100</v>
      </c>
      <c r="H112" s="2">
        <v>88</v>
      </c>
    </row>
    <row r="113" spans="1:8" s="12" customFormat="1" ht="12.75">
      <c r="A113" s="22" t="s">
        <v>231</v>
      </c>
      <c r="B113" s="26">
        <v>5831223</v>
      </c>
      <c r="C113" s="23" t="s">
        <v>143</v>
      </c>
      <c r="D113" s="2">
        <v>100</v>
      </c>
      <c r="E113" s="2">
        <v>100</v>
      </c>
      <c r="F113" s="2">
        <v>100</v>
      </c>
      <c r="G113" s="2">
        <v>100</v>
      </c>
      <c r="H113" s="2">
        <v>85</v>
      </c>
    </row>
    <row r="114" spans="1:8" s="12" customFormat="1" ht="12.75">
      <c r="A114" s="22" t="s">
        <v>232</v>
      </c>
      <c r="B114" s="26">
        <v>5831172</v>
      </c>
      <c r="C114" s="23" t="s">
        <v>141</v>
      </c>
      <c r="D114" s="2">
        <v>100</v>
      </c>
      <c r="E114" s="2">
        <v>100</v>
      </c>
      <c r="F114" s="2">
        <v>100</v>
      </c>
      <c r="G114" s="2">
        <v>30</v>
      </c>
      <c r="H114" s="2">
        <v>15</v>
      </c>
    </row>
    <row r="115" spans="1:8" s="12" customFormat="1" ht="12.75">
      <c r="A115" s="22"/>
      <c r="B115" s="26">
        <v>5831181</v>
      </c>
      <c r="C115" s="23" t="s">
        <v>330</v>
      </c>
      <c r="D115" s="2">
        <v>0</v>
      </c>
      <c r="E115" s="2">
        <v>0</v>
      </c>
      <c r="F115" s="2">
        <v>0</v>
      </c>
      <c r="G115" s="2">
        <v>52</v>
      </c>
      <c r="H115" s="2">
        <v>52</v>
      </c>
    </row>
    <row r="116" spans="1:8" s="12" customFormat="1" ht="12.75">
      <c r="A116" s="22" t="s">
        <v>233</v>
      </c>
      <c r="B116" s="26">
        <v>583119</v>
      </c>
      <c r="C116" s="23" t="s">
        <v>142</v>
      </c>
      <c r="D116" s="2">
        <v>230</v>
      </c>
      <c r="E116" s="2">
        <v>230</v>
      </c>
      <c r="F116" s="2">
        <v>230</v>
      </c>
      <c r="G116" s="2">
        <v>184</v>
      </c>
      <c r="H116" s="2">
        <v>184</v>
      </c>
    </row>
    <row r="117" spans="1:8" s="12" customFormat="1" ht="12.75">
      <c r="A117" s="22" t="s">
        <v>234</v>
      </c>
      <c r="B117" s="26">
        <v>583121</v>
      </c>
      <c r="C117" s="23" t="s">
        <v>305</v>
      </c>
      <c r="D117" s="2">
        <v>0</v>
      </c>
      <c r="E117" s="2">
        <v>210</v>
      </c>
      <c r="F117" s="2">
        <v>210</v>
      </c>
      <c r="G117" s="2">
        <v>185</v>
      </c>
      <c r="H117" s="2">
        <v>182</v>
      </c>
    </row>
    <row r="118" spans="1:8" s="12" customFormat="1" ht="12.75">
      <c r="A118" s="22" t="s">
        <v>270</v>
      </c>
      <c r="B118" s="26">
        <v>583123</v>
      </c>
      <c r="C118" s="23" t="s">
        <v>144</v>
      </c>
      <c r="D118" s="2">
        <v>180</v>
      </c>
      <c r="E118" s="2">
        <v>180</v>
      </c>
      <c r="F118" s="2">
        <v>180</v>
      </c>
      <c r="G118" s="2">
        <v>143</v>
      </c>
      <c r="H118" s="2">
        <v>143</v>
      </c>
    </row>
    <row r="119" spans="1:8" s="12" customFormat="1" ht="12.75">
      <c r="A119" s="22" t="s">
        <v>271</v>
      </c>
      <c r="B119" s="26">
        <v>58314</v>
      </c>
      <c r="C119" s="23" t="s">
        <v>331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s="7" customFormat="1" ht="12.75">
      <c r="A120" s="22" t="s">
        <v>272</v>
      </c>
      <c r="B120" s="5" t="s">
        <v>245</v>
      </c>
      <c r="C120" s="25" t="s">
        <v>170</v>
      </c>
      <c r="D120" s="6">
        <f>SUM(D107:D119)</f>
        <v>1882</v>
      </c>
      <c r="E120" s="6">
        <f>SUM(E107:E119)</f>
        <v>1662</v>
      </c>
      <c r="F120" s="6">
        <f>SUM(F107:F119)</f>
        <v>1512</v>
      </c>
      <c r="G120" s="6">
        <f>SUM(G107:G119)</f>
        <v>1236</v>
      </c>
      <c r="H120" s="6">
        <f>SUM(H107:H119)</f>
        <v>1186</v>
      </c>
    </row>
    <row r="121" spans="1:8" s="14" customFormat="1" ht="12.75">
      <c r="A121" s="22" t="s">
        <v>273</v>
      </c>
      <c r="B121" s="1">
        <v>592122</v>
      </c>
      <c r="C121" s="23" t="s">
        <v>145</v>
      </c>
      <c r="D121" s="2">
        <v>1831</v>
      </c>
      <c r="E121" s="2">
        <v>628</v>
      </c>
      <c r="F121" s="2">
        <v>2189</v>
      </c>
      <c r="G121" s="2">
        <v>9508</v>
      </c>
      <c r="H121" s="2">
        <v>0</v>
      </c>
    </row>
    <row r="122" spans="1:8" s="14" customFormat="1" ht="12.75">
      <c r="A122" s="22" t="s">
        <v>274</v>
      </c>
      <c r="B122" s="1">
        <v>592123</v>
      </c>
      <c r="C122" s="23" t="s">
        <v>218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s="7" customFormat="1" ht="12.75">
      <c r="A123" s="22" t="s">
        <v>327</v>
      </c>
      <c r="B123" s="5" t="s">
        <v>8</v>
      </c>
      <c r="C123" s="25" t="s">
        <v>171</v>
      </c>
      <c r="D123" s="6">
        <f>SUM(D121:D122)</f>
        <v>1831</v>
      </c>
      <c r="E123" s="6">
        <f>SUM(E121:E122)</f>
        <v>628</v>
      </c>
      <c r="F123" s="6">
        <f>SUM(F121:F122)</f>
        <v>2189</v>
      </c>
      <c r="G123" s="6">
        <f>SUM(G121:G122)</f>
        <v>9508</v>
      </c>
      <c r="H123" s="6">
        <f>SUM(H121:H122)</f>
        <v>0</v>
      </c>
    </row>
    <row r="124" spans="1:8" s="7" customFormat="1" ht="12.75">
      <c r="A124" s="40" t="s">
        <v>266</v>
      </c>
      <c r="B124" s="41"/>
      <c r="C124" s="42"/>
      <c r="D124" s="32">
        <f>D6+D7+D8+D9+D10+D11+D12+D13+D16+D22+D26+D28+D31+D34+D39+D46+D55+D60+D69+D100+D106+D120+D123+D18</f>
        <v>40823</v>
      </c>
      <c r="E124" s="32">
        <f>E6+E7+E8+E9+E10+E11+E12+E13+E16+E22+E26+E28+E31+E34+E39+E46+E55+E60+E69+E100+E106+E120+E123+E18</f>
        <v>42110</v>
      </c>
      <c r="F124" s="32">
        <f>F6+F7+F8+F9+F10+F11+F12+F13+F16+F22+F26+F28+F31+F34+F39+F46+F55+F60+F69+F100+F106+F120+F123+F18</f>
        <v>42888</v>
      </c>
      <c r="G124" s="32">
        <f>G6+G7+G8+G9+G10+G11+G12+G13+G16+G22+G26+G28+G31+G34+G39+G46+G55+G60+G69+G100+G106+G120+G123+G18</f>
        <v>49508</v>
      </c>
      <c r="H124" s="32">
        <f>H6+H7+H8+H9+H10+H11+H12+H13+H16+H22+H26+H28+H31+H34+H39+H46+H55+H60+H69+H100+H106+H120+H123+H18</f>
        <v>39090</v>
      </c>
    </row>
    <row r="125" spans="1:8" ht="12.75">
      <c r="A125" s="28"/>
      <c r="B125" s="29"/>
      <c r="C125" s="23"/>
      <c r="D125" s="30"/>
      <c r="E125" s="30"/>
      <c r="F125" s="30"/>
      <c r="G125" s="30"/>
      <c r="H125" s="30"/>
    </row>
    <row r="126" spans="1:8" ht="12.75">
      <c r="A126" s="28"/>
      <c r="B126" s="29"/>
      <c r="C126" s="23"/>
      <c r="D126" s="30"/>
      <c r="E126" s="30"/>
      <c r="F126" s="30"/>
      <c r="G126" s="30"/>
      <c r="H126" s="30"/>
    </row>
    <row r="127" spans="1:8" ht="12.75">
      <c r="A127" s="43" t="s">
        <v>256</v>
      </c>
      <c r="B127" s="43" t="s">
        <v>255</v>
      </c>
      <c r="C127" s="45" t="s">
        <v>257</v>
      </c>
      <c r="D127" s="38" t="s">
        <v>254</v>
      </c>
      <c r="E127" s="36" t="s">
        <v>321</v>
      </c>
      <c r="F127" s="36" t="s">
        <v>322</v>
      </c>
      <c r="G127" s="36" t="s">
        <v>322</v>
      </c>
      <c r="H127" s="36" t="s">
        <v>325</v>
      </c>
    </row>
    <row r="128" spans="1:8" ht="12.75">
      <c r="A128" s="44"/>
      <c r="B128" s="44"/>
      <c r="C128" s="46"/>
      <c r="D128" s="39"/>
      <c r="E128" s="37"/>
      <c r="F128" s="37"/>
      <c r="G128" s="37"/>
      <c r="H128" s="37"/>
    </row>
    <row r="129" spans="1:8" ht="12.75">
      <c r="A129" s="22" t="s">
        <v>12</v>
      </c>
      <c r="B129" s="5">
        <v>43131</v>
      </c>
      <c r="C129" s="25" t="s">
        <v>146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</row>
    <row r="130" spans="1:8" ht="12.75">
      <c r="A130" s="22" t="s">
        <v>13</v>
      </c>
      <c r="B130" s="5">
        <v>452313</v>
      </c>
      <c r="C130" s="25" t="s">
        <v>284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</row>
    <row r="131" spans="1:8" ht="12.75">
      <c r="A131" s="22" t="s">
        <v>14</v>
      </c>
      <c r="B131" s="3">
        <v>46411</v>
      </c>
      <c r="C131" s="23" t="s">
        <v>186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</row>
    <row r="132" spans="1:8" ht="12.75">
      <c r="A132" s="22" t="s">
        <v>15</v>
      </c>
      <c r="B132" s="3">
        <v>464121</v>
      </c>
      <c r="C132" s="23" t="s">
        <v>323</v>
      </c>
      <c r="D132" s="2">
        <v>110</v>
      </c>
      <c r="E132" s="2">
        <v>110</v>
      </c>
      <c r="F132" s="2">
        <v>110</v>
      </c>
      <c r="G132" s="2">
        <v>64</v>
      </c>
      <c r="H132" s="2">
        <v>64</v>
      </c>
    </row>
    <row r="133" spans="1:8" ht="12.75">
      <c r="A133" s="22" t="s">
        <v>16</v>
      </c>
      <c r="B133" s="3">
        <v>464122</v>
      </c>
      <c r="C133" s="23" t="s">
        <v>328</v>
      </c>
      <c r="D133" s="2">
        <v>0</v>
      </c>
      <c r="E133" s="2">
        <v>0</v>
      </c>
      <c r="F133" s="2">
        <v>0</v>
      </c>
      <c r="G133" s="2">
        <v>250</v>
      </c>
      <c r="H133" s="2">
        <v>250</v>
      </c>
    </row>
    <row r="134" spans="1:8" s="12" customFormat="1" ht="12.75">
      <c r="A134" s="22" t="s">
        <v>17</v>
      </c>
      <c r="B134" s="4">
        <v>46414</v>
      </c>
      <c r="C134" s="23" t="s">
        <v>147</v>
      </c>
      <c r="D134" s="2">
        <v>168</v>
      </c>
      <c r="E134" s="2">
        <v>669</v>
      </c>
      <c r="F134" s="2">
        <v>669</v>
      </c>
      <c r="G134" s="2">
        <v>752</v>
      </c>
      <c r="H134" s="2">
        <v>752</v>
      </c>
    </row>
    <row r="135" spans="1:8" s="12" customFormat="1" ht="12.75">
      <c r="A135" s="22" t="s">
        <v>18</v>
      </c>
      <c r="B135" s="4">
        <v>46415</v>
      </c>
      <c r="C135" s="23" t="s">
        <v>180</v>
      </c>
      <c r="D135" s="2">
        <v>1</v>
      </c>
      <c r="E135" s="2">
        <v>1</v>
      </c>
      <c r="F135" s="2">
        <v>1</v>
      </c>
      <c r="G135" s="2">
        <v>1</v>
      </c>
      <c r="H135" s="2">
        <v>1</v>
      </c>
    </row>
    <row r="136" spans="1:8" s="12" customFormat="1" ht="12.75">
      <c r="A136" s="22" t="s">
        <v>19</v>
      </c>
      <c r="B136" s="4">
        <v>46416</v>
      </c>
      <c r="C136" s="23" t="s">
        <v>148</v>
      </c>
      <c r="D136" s="2">
        <v>560</v>
      </c>
      <c r="E136" s="2">
        <v>560</v>
      </c>
      <c r="F136" s="2">
        <v>560</v>
      </c>
      <c r="G136" s="2">
        <v>560</v>
      </c>
      <c r="H136" s="2">
        <v>514</v>
      </c>
    </row>
    <row r="137" spans="1:8" s="7" customFormat="1" ht="12.75">
      <c r="A137" s="22" t="s">
        <v>20</v>
      </c>
      <c r="B137" s="5" t="s">
        <v>6</v>
      </c>
      <c r="C137" s="25" t="s">
        <v>172</v>
      </c>
      <c r="D137" s="6">
        <f>SUM(D131:D136)</f>
        <v>839</v>
      </c>
      <c r="E137" s="6">
        <f>SUM(E131:E136)</f>
        <v>1340</v>
      </c>
      <c r="F137" s="6">
        <f>SUM(F131:F136)</f>
        <v>1340</v>
      </c>
      <c r="G137" s="6">
        <f>SUM(G131:G136)</f>
        <v>1627</v>
      </c>
      <c r="H137" s="6">
        <f>SUM(H131:H136)</f>
        <v>1581</v>
      </c>
    </row>
    <row r="138" spans="1:8" s="14" customFormat="1" ht="12.75">
      <c r="A138" s="22" t="s">
        <v>21</v>
      </c>
      <c r="B138" s="1">
        <v>465111</v>
      </c>
      <c r="C138" s="23" t="s">
        <v>187</v>
      </c>
      <c r="D138" s="2">
        <v>1492</v>
      </c>
      <c r="E138" s="2">
        <v>0</v>
      </c>
      <c r="F138" s="2">
        <v>0</v>
      </c>
      <c r="G138" s="2">
        <v>0</v>
      </c>
      <c r="H138" s="2">
        <v>0</v>
      </c>
    </row>
    <row r="139" spans="1:8" s="14" customFormat="1" ht="12.75">
      <c r="A139" s="22" t="s">
        <v>22</v>
      </c>
      <c r="B139" s="1">
        <v>4651122</v>
      </c>
      <c r="C139" s="23" t="s">
        <v>306</v>
      </c>
      <c r="D139" s="2">
        <v>0</v>
      </c>
      <c r="E139" s="2">
        <v>1492</v>
      </c>
      <c r="F139" s="2">
        <v>1492</v>
      </c>
      <c r="G139" s="2">
        <v>1492</v>
      </c>
      <c r="H139" s="2">
        <v>1492</v>
      </c>
    </row>
    <row r="140" spans="1:8" s="7" customFormat="1" ht="12.75">
      <c r="A140" s="22" t="s">
        <v>23</v>
      </c>
      <c r="B140" s="5" t="s">
        <v>258</v>
      </c>
      <c r="C140" s="25" t="s">
        <v>259</v>
      </c>
      <c r="D140" s="6">
        <f>SUM(D138:D139)</f>
        <v>1492</v>
      </c>
      <c r="E140" s="6">
        <f>SUM(E138:E139)</f>
        <v>1492</v>
      </c>
      <c r="F140" s="6">
        <f>SUM(F138:F139)</f>
        <v>1492</v>
      </c>
      <c r="G140" s="6">
        <f>SUM(G138:G139)</f>
        <v>1492</v>
      </c>
      <c r="H140" s="6">
        <f>SUM(H138:H139)</f>
        <v>1492</v>
      </c>
    </row>
    <row r="141" spans="1:8" s="7" customFormat="1" ht="12.75">
      <c r="A141" s="22" t="s">
        <v>24</v>
      </c>
      <c r="B141" s="1">
        <v>471111</v>
      </c>
      <c r="C141" s="23" t="s">
        <v>207</v>
      </c>
      <c r="D141" s="2">
        <v>0</v>
      </c>
      <c r="E141" s="2">
        <v>0</v>
      </c>
      <c r="F141" s="2">
        <v>50</v>
      </c>
      <c r="G141" s="2">
        <v>50</v>
      </c>
      <c r="H141" s="2">
        <v>50</v>
      </c>
    </row>
    <row r="142" spans="1:8" s="7" customFormat="1" ht="12.75">
      <c r="A142" s="22" t="s">
        <v>25</v>
      </c>
      <c r="B142" s="1">
        <v>471114</v>
      </c>
      <c r="C142" s="23" t="s">
        <v>208</v>
      </c>
      <c r="D142" s="2">
        <v>0</v>
      </c>
      <c r="E142" s="2">
        <v>0</v>
      </c>
      <c r="F142" s="2">
        <v>10</v>
      </c>
      <c r="G142" s="2">
        <v>10</v>
      </c>
      <c r="H142" s="2">
        <v>10</v>
      </c>
    </row>
    <row r="143" spans="1:8" s="7" customFormat="1" ht="12.75">
      <c r="A143" s="22" t="s">
        <v>26</v>
      </c>
      <c r="B143" s="1">
        <v>47112</v>
      </c>
      <c r="C143" s="23" t="s">
        <v>206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s="7" customFormat="1" ht="12.75">
      <c r="A144" s="22" t="s">
        <v>27</v>
      </c>
      <c r="B144" s="1">
        <v>47113</v>
      </c>
      <c r="C144" s="23" t="s">
        <v>286</v>
      </c>
      <c r="D144" s="2"/>
      <c r="E144" s="2"/>
      <c r="F144" s="2"/>
      <c r="G144" s="2"/>
      <c r="H144" s="2"/>
    </row>
    <row r="145" spans="1:8" s="7" customFormat="1" ht="12.75">
      <c r="A145" s="22" t="s">
        <v>28</v>
      </c>
      <c r="B145" s="5" t="s">
        <v>260</v>
      </c>
      <c r="C145" s="25" t="s">
        <v>261</v>
      </c>
      <c r="D145" s="6">
        <f>SUM(D141:D143)</f>
        <v>0</v>
      </c>
      <c r="E145" s="6">
        <f>SUM(E141:E143)</f>
        <v>0</v>
      </c>
      <c r="F145" s="6">
        <f>SUM(F141:F143)</f>
        <v>60</v>
      </c>
      <c r="G145" s="6">
        <f>SUM(G141:G143)</f>
        <v>60</v>
      </c>
      <c r="H145" s="6">
        <f>SUM(H141:H143)</f>
        <v>60</v>
      </c>
    </row>
    <row r="146" spans="1:8" s="7" customFormat="1" ht="12.75">
      <c r="A146" s="22" t="s">
        <v>29</v>
      </c>
      <c r="B146" s="1">
        <v>4721111</v>
      </c>
      <c r="C146" s="23" t="s">
        <v>181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s="7" customFormat="1" ht="12.75">
      <c r="A147" s="22" t="s">
        <v>30</v>
      </c>
      <c r="B147" s="1">
        <v>4721114</v>
      </c>
      <c r="C147" s="23" t="s">
        <v>224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s="7" customFormat="1" ht="12.75">
      <c r="A148" s="22" t="s">
        <v>31</v>
      </c>
      <c r="B148" s="1">
        <v>472112</v>
      </c>
      <c r="C148" s="23" t="s">
        <v>307</v>
      </c>
      <c r="D148" s="2">
        <v>0</v>
      </c>
      <c r="E148" s="2">
        <v>300</v>
      </c>
      <c r="F148" s="2">
        <v>300</v>
      </c>
      <c r="G148" s="2">
        <v>300</v>
      </c>
      <c r="H148" s="2">
        <v>300</v>
      </c>
    </row>
    <row r="149" spans="1:8" s="7" customFormat="1" ht="12.75">
      <c r="A149" s="22" t="s">
        <v>32</v>
      </c>
      <c r="B149" s="1">
        <v>472122</v>
      </c>
      <c r="C149" s="23" t="s">
        <v>329</v>
      </c>
      <c r="D149" s="2">
        <v>0</v>
      </c>
      <c r="E149" s="2">
        <v>0</v>
      </c>
      <c r="F149" s="2">
        <v>0</v>
      </c>
      <c r="G149" s="2">
        <v>40</v>
      </c>
      <c r="H149" s="2">
        <v>40</v>
      </c>
    </row>
    <row r="150" spans="1:8" s="7" customFormat="1" ht="12.75">
      <c r="A150" s="22" t="s">
        <v>33</v>
      </c>
      <c r="B150" s="1">
        <v>472123</v>
      </c>
      <c r="C150" s="23" t="s">
        <v>189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s="7" customFormat="1" ht="12.75">
      <c r="A151" s="22" t="s">
        <v>34</v>
      </c>
      <c r="B151" s="5" t="s">
        <v>262</v>
      </c>
      <c r="C151" s="25" t="s">
        <v>263</v>
      </c>
      <c r="D151" s="6">
        <f>SUM(D146:D150)</f>
        <v>0</v>
      </c>
      <c r="E151" s="6">
        <f>SUM(E146:E150)</f>
        <v>300</v>
      </c>
      <c r="F151" s="6">
        <f>SUM(F146:F150)</f>
        <v>300</v>
      </c>
      <c r="G151" s="6">
        <f>SUM(G146:G150)</f>
        <v>340</v>
      </c>
      <c r="H151" s="6">
        <f>SUM(H146:H150)</f>
        <v>340</v>
      </c>
    </row>
    <row r="152" spans="1:8" s="7" customFormat="1" ht="12.75">
      <c r="A152" s="22" t="s">
        <v>35</v>
      </c>
      <c r="B152" s="1">
        <v>91111</v>
      </c>
      <c r="C152" s="23" t="s">
        <v>149</v>
      </c>
      <c r="D152" s="2">
        <v>25</v>
      </c>
      <c r="E152" s="2">
        <v>25</v>
      </c>
      <c r="F152" s="2">
        <v>25</v>
      </c>
      <c r="G152" s="2">
        <v>20</v>
      </c>
      <c r="H152" s="2">
        <v>19</v>
      </c>
    </row>
    <row r="153" spans="1:8" s="7" customFormat="1" ht="12.75">
      <c r="A153" s="22" t="s">
        <v>36</v>
      </c>
      <c r="B153" s="1">
        <v>91113</v>
      </c>
      <c r="C153" s="23" t="s">
        <v>182</v>
      </c>
      <c r="D153" s="2">
        <v>10</v>
      </c>
      <c r="E153" s="2">
        <v>10</v>
      </c>
      <c r="F153" s="2">
        <v>10</v>
      </c>
      <c r="G153" s="2">
        <v>0</v>
      </c>
      <c r="H153" s="2">
        <v>0</v>
      </c>
    </row>
    <row r="154" spans="1:8" s="7" customFormat="1" ht="12.75">
      <c r="A154" s="22" t="s">
        <v>37</v>
      </c>
      <c r="B154" s="1">
        <v>91212</v>
      </c>
      <c r="C154" s="23" t="s">
        <v>287</v>
      </c>
      <c r="D154" s="2">
        <v>50</v>
      </c>
      <c r="E154" s="2">
        <v>50</v>
      </c>
      <c r="F154" s="2">
        <v>713</v>
      </c>
      <c r="G154" s="2">
        <v>705</v>
      </c>
      <c r="H154" s="2">
        <v>705</v>
      </c>
    </row>
    <row r="155" spans="1:8" s="7" customFormat="1" ht="12.75">
      <c r="A155" s="22" t="s">
        <v>38</v>
      </c>
      <c r="B155" s="1">
        <v>91219</v>
      </c>
      <c r="C155" s="23" t="s">
        <v>183</v>
      </c>
      <c r="D155" s="2">
        <v>0</v>
      </c>
      <c r="E155" s="2">
        <v>91</v>
      </c>
      <c r="F155" s="2">
        <v>91</v>
      </c>
      <c r="G155" s="2">
        <v>91</v>
      </c>
      <c r="H155" s="2">
        <v>91</v>
      </c>
    </row>
    <row r="156" spans="1:8" s="7" customFormat="1" ht="12.75">
      <c r="A156" s="22" t="s">
        <v>39</v>
      </c>
      <c r="B156" s="1">
        <v>91311</v>
      </c>
      <c r="C156" s="23" t="s">
        <v>184</v>
      </c>
      <c r="D156" s="2">
        <v>425</v>
      </c>
      <c r="E156" s="2">
        <v>425</v>
      </c>
      <c r="F156" s="2">
        <v>345</v>
      </c>
      <c r="G156" s="2">
        <v>467</v>
      </c>
      <c r="H156" s="2">
        <v>467</v>
      </c>
    </row>
    <row r="157" spans="1:8" s="7" customFormat="1" ht="12.75">
      <c r="A157" s="22" t="s">
        <v>40</v>
      </c>
      <c r="B157" s="1">
        <v>91312</v>
      </c>
      <c r="C157" s="23" t="s">
        <v>150</v>
      </c>
      <c r="D157" s="2">
        <v>280</v>
      </c>
      <c r="E157" s="2">
        <v>280</v>
      </c>
      <c r="F157" s="2">
        <v>230</v>
      </c>
      <c r="G157" s="2">
        <v>237</v>
      </c>
      <c r="H157" s="2">
        <v>236</v>
      </c>
    </row>
    <row r="158" spans="1:8" s="7" customFormat="1" ht="12.75">
      <c r="A158" s="22" t="s">
        <v>41</v>
      </c>
      <c r="B158" s="1">
        <v>91313</v>
      </c>
      <c r="C158" s="23" t="s">
        <v>210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s="7" customFormat="1" ht="12.75">
      <c r="A159" s="22" t="s">
        <v>42</v>
      </c>
      <c r="B159" s="1">
        <v>91314</v>
      </c>
      <c r="C159" s="23" t="s">
        <v>185</v>
      </c>
      <c r="D159" s="2">
        <v>17</v>
      </c>
      <c r="E159" s="2">
        <v>17</v>
      </c>
      <c r="F159" s="2">
        <v>123</v>
      </c>
      <c r="G159" s="2">
        <v>123</v>
      </c>
      <c r="H159" s="2">
        <v>123</v>
      </c>
    </row>
    <row r="160" spans="1:8" s="7" customFormat="1" ht="12.75">
      <c r="A160" s="22" t="s">
        <v>43</v>
      </c>
      <c r="B160" s="1">
        <v>91321</v>
      </c>
      <c r="C160" s="23" t="s">
        <v>151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s="7" customFormat="1" ht="12.75">
      <c r="A161" s="22" t="s">
        <v>44</v>
      </c>
      <c r="B161" s="1">
        <v>9161411</v>
      </c>
      <c r="C161" s="24" t="s">
        <v>152</v>
      </c>
      <c r="D161" s="2">
        <v>10</v>
      </c>
      <c r="E161" s="2">
        <v>10</v>
      </c>
      <c r="F161" s="2">
        <v>10</v>
      </c>
      <c r="G161" s="2">
        <v>10</v>
      </c>
      <c r="H161" s="2">
        <v>7</v>
      </c>
    </row>
    <row r="162" spans="1:8" s="7" customFormat="1" ht="12.75">
      <c r="A162" s="22" t="s">
        <v>45</v>
      </c>
      <c r="B162" s="5" t="s">
        <v>264</v>
      </c>
      <c r="C162" s="31" t="s">
        <v>265</v>
      </c>
      <c r="D162" s="6">
        <f>SUM(D152:D161)</f>
        <v>817</v>
      </c>
      <c r="E162" s="6">
        <f>SUM(E152:E161)</f>
        <v>908</v>
      </c>
      <c r="F162" s="6">
        <f>SUM(F152:F161)</f>
        <v>1547</v>
      </c>
      <c r="G162" s="6">
        <f>SUM(G152:G161)</f>
        <v>1653</v>
      </c>
      <c r="H162" s="6">
        <f>SUM(H152:H161)</f>
        <v>1648</v>
      </c>
    </row>
    <row r="163" spans="1:8" s="7" customFormat="1" ht="12.75">
      <c r="A163" s="22" t="s">
        <v>46</v>
      </c>
      <c r="B163" s="1">
        <v>92211</v>
      </c>
      <c r="C163" s="24" t="s">
        <v>289</v>
      </c>
      <c r="D163" s="2">
        <v>1500</v>
      </c>
      <c r="E163" s="2">
        <v>70</v>
      </c>
      <c r="F163" s="2">
        <v>85</v>
      </c>
      <c r="G163" s="2">
        <v>86</v>
      </c>
      <c r="H163" s="2">
        <v>86</v>
      </c>
    </row>
    <row r="164" spans="1:8" s="7" customFormat="1" ht="12.75">
      <c r="A164" s="22" t="s">
        <v>47</v>
      </c>
      <c r="B164" s="1">
        <v>92212</v>
      </c>
      <c r="C164" s="24" t="s">
        <v>290</v>
      </c>
      <c r="D164" s="2">
        <v>4000</v>
      </c>
      <c r="E164" s="2">
        <v>4000</v>
      </c>
      <c r="F164" s="2">
        <v>4700</v>
      </c>
      <c r="G164" s="2">
        <v>5303</v>
      </c>
      <c r="H164" s="2">
        <v>5303</v>
      </c>
    </row>
    <row r="165" spans="1:8" s="15" customFormat="1" ht="12.75">
      <c r="A165" s="22" t="s">
        <v>48</v>
      </c>
      <c r="B165" s="1">
        <v>922141</v>
      </c>
      <c r="C165" s="23" t="s">
        <v>239</v>
      </c>
      <c r="D165" s="2">
        <v>133</v>
      </c>
      <c r="E165" s="2">
        <v>133</v>
      </c>
      <c r="F165" s="2">
        <v>152</v>
      </c>
      <c r="G165" s="2">
        <v>493</v>
      </c>
      <c r="H165" s="2">
        <v>493</v>
      </c>
    </row>
    <row r="166" spans="1:8" s="15" customFormat="1" ht="12.75">
      <c r="A166" s="22" t="s">
        <v>49</v>
      </c>
      <c r="B166" s="1">
        <v>922171</v>
      </c>
      <c r="C166" s="23" t="s">
        <v>291</v>
      </c>
      <c r="D166" s="2">
        <v>0</v>
      </c>
      <c r="E166" s="2">
        <v>111</v>
      </c>
      <c r="F166" s="2">
        <v>352</v>
      </c>
      <c r="G166" s="2">
        <v>276</v>
      </c>
      <c r="H166" s="2">
        <v>276</v>
      </c>
    </row>
    <row r="167" spans="1:8" s="14" customFormat="1" ht="12.75">
      <c r="A167" s="22" t="s">
        <v>50</v>
      </c>
      <c r="B167" s="1">
        <v>922181</v>
      </c>
      <c r="C167" s="23" t="s">
        <v>153</v>
      </c>
      <c r="D167" s="2">
        <v>30</v>
      </c>
      <c r="E167" s="2">
        <v>30</v>
      </c>
      <c r="F167" s="2">
        <v>30</v>
      </c>
      <c r="G167" s="2">
        <v>43</v>
      </c>
      <c r="H167" s="2">
        <v>43</v>
      </c>
    </row>
    <row r="168" spans="1:8" s="14" customFormat="1" ht="12.75">
      <c r="A168" s="22" t="s">
        <v>51</v>
      </c>
      <c r="B168" s="1">
        <v>92311</v>
      </c>
      <c r="C168" s="23" t="s">
        <v>155</v>
      </c>
      <c r="D168" s="2">
        <v>1614</v>
      </c>
      <c r="E168" s="2">
        <v>1614</v>
      </c>
      <c r="F168" s="2">
        <v>1614</v>
      </c>
      <c r="G168" s="2">
        <v>1614</v>
      </c>
      <c r="H168" s="2">
        <v>1614</v>
      </c>
    </row>
    <row r="169" spans="1:8" s="14" customFormat="1" ht="12.75">
      <c r="A169" s="22" t="s">
        <v>52</v>
      </c>
      <c r="B169" s="1">
        <v>92313</v>
      </c>
      <c r="C169" s="23" t="s">
        <v>154</v>
      </c>
      <c r="D169" s="2">
        <v>8058</v>
      </c>
      <c r="E169" s="2">
        <v>8058</v>
      </c>
      <c r="F169" s="2">
        <v>8058</v>
      </c>
      <c r="G169" s="2">
        <v>8058</v>
      </c>
      <c r="H169" s="2">
        <v>8058</v>
      </c>
    </row>
    <row r="170" spans="1:8" s="14" customFormat="1" ht="12.75">
      <c r="A170" s="22" t="s">
        <v>53</v>
      </c>
      <c r="B170" s="1">
        <v>92314</v>
      </c>
      <c r="C170" s="23" t="s">
        <v>156</v>
      </c>
      <c r="D170" s="2">
        <v>3000</v>
      </c>
      <c r="E170" s="2">
        <v>3000</v>
      </c>
      <c r="F170" s="2">
        <v>3000</v>
      </c>
      <c r="G170" s="2">
        <v>2200</v>
      </c>
      <c r="H170" s="2">
        <v>2130</v>
      </c>
    </row>
    <row r="171" spans="1:8" s="14" customFormat="1" ht="12.75">
      <c r="A171" s="22" t="s">
        <v>54</v>
      </c>
      <c r="B171" s="1">
        <v>9261</v>
      </c>
      <c r="C171" s="23" t="s">
        <v>157</v>
      </c>
      <c r="D171" s="2">
        <v>110</v>
      </c>
      <c r="E171" s="2">
        <v>96</v>
      </c>
      <c r="F171" s="2">
        <v>70</v>
      </c>
      <c r="G171" s="2">
        <v>69</v>
      </c>
      <c r="H171" s="2">
        <v>69</v>
      </c>
    </row>
    <row r="172" spans="1:8" s="7" customFormat="1" ht="12.75">
      <c r="A172" s="22" t="s">
        <v>55</v>
      </c>
      <c r="B172" s="5" t="s">
        <v>4</v>
      </c>
      <c r="C172" s="25" t="s">
        <v>173</v>
      </c>
      <c r="D172" s="6">
        <f>SUM(D163:D171)</f>
        <v>18445</v>
      </c>
      <c r="E172" s="6">
        <f>SUM(E163:E171)</f>
        <v>17112</v>
      </c>
      <c r="F172" s="6">
        <f>SUM(F163:F171)</f>
        <v>18061</v>
      </c>
      <c r="G172" s="6">
        <f>SUM(G163:G171)</f>
        <v>18142</v>
      </c>
      <c r="H172" s="6">
        <f>SUM(H163:H171)</f>
        <v>18072</v>
      </c>
    </row>
    <row r="173" spans="1:8" s="13" customFormat="1" ht="12.75">
      <c r="A173" s="22" t="s">
        <v>56</v>
      </c>
      <c r="B173" s="1">
        <v>93216</v>
      </c>
      <c r="C173" s="23" t="s">
        <v>209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s="13" customFormat="1" ht="12.75">
      <c r="A174" s="22" t="s">
        <v>57</v>
      </c>
      <c r="B174" s="1">
        <v>931141</v>
      </c>
      <c r="C174" s="23" t="s">
        <v>237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s="13" customFormat="1" ht="12.75">
      <c r="A175" s="22" t="s">
        <v>58</v>
      </c>
      <c r="B175" s="1">
        <v>93118</v>
      </c>
      <c r="C175" s="23" t="s">
        <v>308</v>
      </c>
      <c r="D175" s="2">
        <v>0</v>
      </c>
      <c r="E175" s="2">
        <v>703</v>
      </c>
      <c r="F175" s="2">
        <v>0</v>
      </c>
      <c r="G175" s="2">
        <v>0</v>
      </c>
      <c r="H175" s="2">
        <v>0</v>
      </c>
    </row>
    <row r="176" spans="1:8" s="13" customFormat="1" ht="12.75">
      <c r="A176" s="22" t="s">
        <v>59</v>
      </c>
      <c r="B176" s="1">
        <v>93511</v>
      </c>
      <c r="C176" s="23" t="s">
        <v>225</v>
      </c>
      <c r="D176" s="2">
        <v>1671</v>
      </c>
      <c r="E176" s="2">
        <v>1671</v>
      </c>
      <c r="F176" s="2">
        <v>1671</v>
      </c>
      <c r="G176" s="2">
        <v>1671</v>
      </c>
      <c r="H176" s="2">
        <v>1671</v>
      </c>
    </row>
    <row r="177" spans="1:8" s="7" customFormat="1" ht="12.75">
      <c r="A177" s="22" t="s">
        <v>60</v>
      </c>
      <c r="B177" s="5" t="s">
        <v>226</v>
      </c>
      <c r="C177" s="25" t="s">
        <v>227</v>
      </c>
      <c r="D177" s="6">
        <f>SUM(D173:D176)</f>
        <v>1671</v>
      </c>
      <c r="E177" s="6">
        <f>SUM(E173:E176)</f>
        <v>2374</v>
      </c>
      <c r="F177" s="6">
        <f>SUM(F173:F176)</f>
        <v>1671</v>
      </c>
      <c r="G177" s="6">
        <f>SUM(G173:G176)</f>
        <v>1671</v>
      </c>
      <c r="H177" s="6">
        <f>SUM(H173:H176)</f>
        <v>1671</v>
      </c>
    </row>
    <row r="178" spans="1:8" s="12" customFormat="1" ht="12.75">
      <c r="A178" s="22" t="s">
        <v>61</v>
      </c>
      <c r="B178" s="3">
        <v>94211</v>
      </c>
      <c r="C178" s="23" t="s">
        <v>158</v>
      </c>
      <c r="D178" s="2">
        <v>3800</v>
      </c>
      <c r="E178" s="2">
        <v>3800</v>
      </c>
      <c r="F178" s="2">
        <v>3800</v>
      </c>
      <c r="G178" s="2">
        <v>3800</v>
      </c>
      <c r="H178" s="2">
        <v>3800</v>
      </c>
    </row>
    <row r="179" spans="1:8" s="12" customFormat="1" ht="12.75">
      <c r="A179" s="22" t="s">
        <v>62</v>
      </c>
      <c r="B179" s="3">
        <v>94212</v>
      </c>
      <c r="C179" s="23" t="s">
        <v>159</v>
      </c>
      <c r="D179" s="2">
        <v>4578</v>
      </c>
      <c r="E179" s="2">
        <v>4578</v>
      </c>
      <c r="F179" s="2">
        <v>4578</v>
      </c>
      <c r="G179" s="2">
        <v>4578</v>
      </c>
      <c r="H179" s="2">
        <v>4578</v>
      </c>
    </row>
    <row r="180" spans="1:8" s="14" customFormat="1" ht="12.75">
      <c r="A180" s="22" t="s">
        <v>63</v>
      </c>
      <c r="B180" s="1">
        <v>94312</v>
      </c>
      <c r="C180" s="23" t="s">
        <v>160</v>
      </c>
      <c r="D180" s="2">
        <v>881</v>
      </c>
      <c r="E180" s="2">
        <v>881</v>
      </c>
      <c r="F180" s="2">
        <v>620</v>
      </c>
      <c r="G180" s="2">
        <v>526</v>
      </c>
      <c r="H180" s="2">
        <v>526</v>
      </c>
    </row>
    <row r="181" spans="1:8" s="14" customFormat="1" ht="12.75">
      <c r="A181" s="22" t="s">
        <v>64</v>
      </c>
      <c r="B181" s="1">
        <v>942131</v>
      </c>
      <c r="C181" s="23" t="s">
        <v>309</v>
      </c>
      <c r="D181" s="2">
        <v>0</v>
      </c>
      <c r="E181" s="2">
        <v>10</v>
      </c>
      <c r="F181" s="2">
        <v>10</v>
      </c>
      <c r="G181" s="2">
        <v>10</v>
      </c>
      <c r="H181" s="2">
        <v>10</v>
      </c>
    </row>
    <row r="182" spans="1:8" s="14" customFormat="1" ht="12.75">
      <c r="A182" s="22" t="s">
        <v>65</v>
      </c>
      <c r="B182" s="1">
        <v>94419</v>
      </c>
      <c r="C182" s="23" t="s">
        <v>268</v>
      </c>
      <c r="D182" s="2">
        <v>0</v>
      </c>
      <c r="E182" s="2">
        <v>229</v>
      </c>
      <c r="F182" s="2">
        <v>323</v>
      </c>
      <c r="G182" s="2">
        <v>6523</v>
      </c>
      <c r="H182" s="2">
        <v>6523</v>
      </c>
    </row>
    <row r="183" spans="1:8" s="7" customFormat="1" ht="12.75">
      <c r="A183" s="22" t="s">
        <v>66</v>
      </c>
      <c r="B183" s="5" t="s">
        <v>5</v>
      </c>
      <c r="C183" s="25" t="s">
        <v>174</v>
      </c>
      <c r="D183" s="6">
        <f>SUM(D178:D182)</f>
        <v>9259</v>
      </c>
      <c r="E183" s="6">
        <f>SUM(E178:E182)</f>
        <v>9498</v>
      </c>
      <c r="F183" s="6">
        <f>SUM(F178:F182)</f>
        <v>9331</v>
      </c>
      <c r="G183" s="6">
        <f>SUM(G178:G182)</f>
        <v>15437</v>
      </c>
      <c r="H183" s="6">
        <f>SUM(H178:H182)</f>
        <v>15437</v>
      </c>
    </row>
    <row r="184" spans="1:8" s="7" customFormat="1" ht="12.75">
      <c r="A184" s="22" t="s">
        <v>67</v>
      </c>
      <c r="B184" s="5">
        <v>98111</v>
      </c>
      <c r="C184" s="25" t="s">
        <v>310</v>
      </c>
      <c r="D184" s="6">
        <v>0</v>
      </c>
      <c r="E184" s="6">
        <v>4586</v>
      </c>
      <c r="F184" s="6">
        <v>4586</v>
      </c>
      <c r="G184" s="6">
        <v>4586</v>
      </c>
      <c r="H184" s="6">
        <v>4586</v>
      </c>
    </row>
    <row r="185" spans="1:8" s="7" customFormat="1" ht="12.75">
      <c r="A185" s="22" t="s">
        <v>68</v>
      </c>
      <c r="B185" s="5">
        <v>986</v>
      </c>
      <c r="C185" s="25" t="s">
        <v>238</v>
      </c>
      <c r="D185" s="6">
        <v>8300</v>
      </c>
      <c r="E185" s="6">
        <v>4500</v>
      </c>
      <c r="F185" s="6">
        <v>4500</v>
      </c>
      <c r="G185" s="6">
        <v>4500</v>
      </c>
      <c r="H185" s="6">
        <v>0</v>
      </c>
    </row>
    <row r="186" spans="1:8" s="7" customFormat="1" ht="12.75">
      <c r="A186" s="40" t="s">
        <v>267</v>
      </c>
      <c r="B186" s="41"/>
      <c r="C186" s="42"/>
      <c r="D186" s="32">
        <f>D129+D130+D137+D140+D145+D151+D162+D172+D177+D183+D185+D184</f>
        <v>40823</v>
      </c>
      <c r="E186" s="32">
        <f>E129+E130+E137+E140+E145+E151+E162+E172+E177+E183+E185+E184</f>
        <v>42110</v>
      </c>
      <c r="F186" s="32">
        <f>F129+F130+F137+F140+F145+F151+F162+F172+F177+F183+F185+F184</f>
        <v>42888</v>
      </c>
      <c r="G186" s="32">
        <f>G129+G130+G137+G140+G145+G151+G162+G172+G177+G183+G185+G184</f>
        <v>49508</v>
      </c>
      <c r="H186" s="32">
        <f>H129+H130+H137+H140+H145+H151+H162+H172+H177+H183+H185+H184</f>
        <v>44887</v>
      </c>
    </row>
    <row r="187" spans="1:8" ht="12.75">
      <c r="A187" s="21"/>
      <c r="B187" s="20"/>
      <c r="C187" s="20"/>
      <c r="D187" s="16"/>
      <c r="E187" s="16"/>
      <c r="F187" s="16"/>
      <c r="G187" s="16"/>
      <c r="H187" s="16"/>
    </row>
    <row r="188" spans="2:3" ht="12.75">
      <c r="B188" s="10"/>
      <c r="C188" s="11"/>
    </row>
    <row r="189" spans="2:3" ht="12.75">
      <c r="B189" s="10"/>
      <c r="C189" s="11"/>
    </row>
    <row r="190" spans="2:3" ht="12.75">
      <c r="B190" s="10"/>
      <c r="C190" s="11"/>
    </row>
    <row r="191" spans="2:3" ht="12.75">
      <c r="B191" s="10"/>
      <c r="C191" s="11"/>
    </row>
  </sheetData>
  <sheetProtection/>
  <mergeCells count="19">
    <mergeCell ref="B127:B128"/>
    <mergeCell ref="C127:C128"/>
    <mergeCell ref="D127:D128"/>
    <mergeCell ref="E127:E128"/>
    <mergeCell ref="H127:H128"/>
    <mergeCell ref="E4:E5"/>
    <mergeCell ref="F4:F5"/>
    <mergeCell ref="G4:G5"/>
    <mergeCell ref="G127:G128"/>
    <mergeCell ref="A1:E1"/>
    <mergeCell ref="H4:H5"/>
    <mergeCell ref="D4:D5"/>
    <mergeCell ref="A186:C186"/>
    <mergeCell ref="A124:C124"/>
    <mergeCell ref="A4:A5"/>
    <mergeCell ref="B4:B5"/>
    <mergeCell ref="C4:C5"/>
    <mergeCell ref="A127:A128"/>
    <mergeCell ref="F127:F12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2012-10-12T07:30:12Z</cp:lastPrinted>
  <dcterms:created xsi:type="dcterms:W3CDTF">1997-01-17T14:02:09Z</dcterms:created>
  <dcterms:modified xsi:type="dcterms:W3CDTF">2013-03-25T09:05:26Z</dcterms:modified>
  <cp:category/>
  <cp:version/>
  <cp:contentType/>
  <cp:contentStatus/>
</cp:coreProperties>
</file>